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5195" windowHeight="8205" activeTab="9"/>
  </bookViews>
  <sheets>
    <sheet name="สรุป" sheetId="2" r:id="rId1"/>
    <sheet name="1" sheetId="1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สรุปบูรณาการ" sheetId="10" r:id="rId10"/>
    <sheet name="บูรณาการ" sheetId="11" r:id="rId11"/>
  </sheets>
  <externalReferences>
    <externalReference r:id="rId12"/>
  </externalReferences>
  <definedNames>
    <definedName name="_xlnm.Print_Area" localSheetId="1">'1'!$A$2:$I$319</definedName>
    <definedName name="_xlnm.Print_Area" localSheetId="3">'3'!$A$2:$I$78</definedName>
    <definedName name="_xlnm.Print_Area" localSheetId="10">บูรณาการ!$A$339:$I$401</definedName>
    <definedName name="_xlnm.Print_Area" localSheetId="0">สรุป!$C$3:$K$44,สรุป!$C$46:$K$80</definedName>
    <definedName name="_xlnm.Print_Area" localSheetId="9">สรุปบูรณาการ!$A$2:$I$53</definedName>
  </definedNames>
  <calcPr calcId="144525"/>
</workbook>
</file>

<file path=xl/calcChain.xml><?xml version="1.0" encoding="utf-8"?>
<calcChain xmlns="http://schemas.openxmlformats.org/spreadsheetml/2006/main">
  <c r="G50" i="10" l="1"/>
  <c r="F50" i="10"/>
  <c r="E50" i="10"/>
  <c r="D50" i="10"/>
  <c r="C50" i="10"/>
  <c r="B50" i="10"/>
  <c r="I48" i="10"/>
  <c r="H48" i="10"/>
  <c r="I46" i="10"/>
  <c r="I50" i="10" s="1"/>
  <c r="H46" i="10"/>
  <c r="H50" i="10" s="1"/>
  <c r="K80" i="2" l="1"/>
  <c r="J80" i="2"/>
  <c r="I80" i="2"/>
  <c r="H80" i="2"/>
  <c r="G80" i="2"/>
  <c r="F80" i="2"/>
  <c r="E80" i="2"/>
  <c r="D80" i="2"/>
  <c r="K79" i="2"/>
  <c r="J79" i="2"/>
  <c r="I79" i="2"/>
  <c r="H79" i="2"/>
  <c r="G79" i="2"/>
  <c r="F79" i="2"/>
  <c r="E79" i="2"/>
  <c r="D79" i="2"/>
  <c r="K78" i="2"/>
  <c r="J78" i="2"/>
  <c r="K76" i="2"/>
  <c r="J76" i="2"/>
  <c r="K74" i="2"/>
  <c r="J74" i="2"/>
  <c r="K72" i="2"/>
  <c r="J72" i="2"/>
  <c r="K70" i="2"/>
  <c r="J70" i="2"/>
  <c r="K69" i="2"/>
  <c r="J69" i="2"/>
  <c r="K67" i="2"/>
  <c r="J67" i="2"/>
  <c r="K65" i="2"/>
  <c r="J65" i="2"/>
  <c r="I72" i="2"/>
  <c r="H72" i="2"/>
  <c r="G72" i="2"/>
  <c r="F72" i="2"/>
  <c r="E72" i="2"/>
  <c r="D72" i="2"/>
  <c r="K62" i="2"/>
  <c r="J62" i="2"/>
  <c r="I62" i="2"/>
  <c r="H62" i="2"/>
  <c r="G62" i="2"/>
  <c r="F62" i="2"/>
  <c r="E62" i="2"/>
  <c r="D62" i="2"/>
  <c r="K61" i="2"/>
  <c r="J61" i="2"/>
  <c r="K59" i="2"/>
  <c r="J59" i="2"/>
  <c r="K57" i="2"/>
  <c r="J57" i="2"/>
  <c r="I57" i="2"/>
  <c r="H57" i="2"/>
  <c r="G57" i="2"/>
  <c r="F57" i="2"/>
  <c r="E57" i="2"/>
  <c r="D57" i="2"/>
  <c r="K55" i="2"/>
  <c r="J55" i="2"/>
  <c r="K53" i="2"/>
  <c r="J53" i="2"/>
  <c r="K44" i="2"/>
  <c r="J44" i="2"/>
  <c r="I44" i="2"/>
  <c r="H44" i="2"/>
  <c r="G44" i="2"/>
  <c r="F44" i="2"/>
  <c r="E44" i="2"/>
  <c r="D44" i="2"/>
  <c r="K42" i="2"/>
  <c r="J42" i="2"/>
  <c r="K40" i="2"/>
  <c r="J40" i="2"/>
  <c r="K37" i="2"/>
  <c r="J37" i="2"/>
  <c r="K35" i="2"/>
  <c r="J35" i="2"/>
  <c r="K32" i="2"/>
  <c r="J32" i="2"/>
  <c r="K30" i="2"/>
  <c r="J30" i="2"/>
  <c r="I37" i="2" l="1"/>
  <c r="H37" i="2"/>
  <c r="G37" i="2"/>
  <c r="F37" i="2"/>
  <c r="E37" i="2"/>
  <c r="D37" i="2"/>
  <c r="K27" i="2"/>
  <c r="J27" i="2"/>
  <c r="I27" i="2"/>
  <c r="H27" i="2"/>
  <c r="G27" i="2"/>
  <c r="F27" i="2"/>
  <c r="E27" i="2"/>
  <c r="D27" i="2"/>
  <c r="K25" i="2"/>
  <c r="J25" i="2"/>
  <c r="K24" i="2"/>
  <c r="J24" i="2"/>
  <c r="K22" i="2"/>
  <c r="J22" i="2"/>
  <c r="K17" i="2"/>
  <c r="K15" i="2"/>
  <c r="K13" i="2"/>
  <c r="K11" i="2"/>
  <c r="J17" i="2"/>
  <c r="J15" i="2"/>
  <c r="J13" i="2"/>
  <c r="J11" i="2"/>
  <c r="I19" i="2"/>
  <c r="H19" i="2"/>
  <c r="G19" i="2"/>
  <c r="F19" i="2"/>
  <c r="E19" i="2"/>
  <c r="D19" i="2"/>
  <c r="K19" i="2" l="1"/>
  <c r="J19" i="2"/>
  <c r="B10" i="10"/>
  <c r="B17" i="10" s="1"/>
  <c r="C10" i="10"/>
  <c r="D10" i="10"/>
  <c r="E10" i="10"/>
  <c r="F10" i="10"/>
  <c r="F17" i="10" s="1"/>
  <c r="G10" i="10"/>
  <c r="D12" i="10"/>
  <c r="H12" i="10" s="1"/>
  <c r="G44" i="10"/>
  <c r="F44" i="10"/>
  <c r="E44" i="10"/>
  <c r="D44" i="10"/>
  <c r="C44" i="10"/>
  <c r="B44" i="10"/>
  <c r="I42" i="10"/>
  <c r="H42" i="10"/>
  <c r="I40" i="10"/>
  <c r="H40" i="10"/>
  <c r="I38" i="10"/>
  <c r="I44" i="10" s="1"/>
  <c r="H38" i="10"/>
  <c r="H44" i="10" s="1"/>
  <c r="G22" i="10"/>
  <c r="F22" i="10"/>
  <c r="E22" i="10"/>
  <c r="D22" i="10"/>
  <c r="C22" i="10"/>
  <c r="B22" i="10"/>
  <c r="I21" i="10"/>
  <c r="H21" i="10"/>
  <c r="I20" i="10"/>
  <c r="H20" i="10"/>
  <c r="H22" i="10" s="1"/>
  <c r="I19" i="10"/>
  <c r="H19" i="10"/>
  <c r="I15" i="10"/>
  <c r="H15" i="10"/>
  <c r="I14" i="10"/>
  <c r="H14" i="10"/>
  <c r="I12" i="10"/>
  <c r="G17" i="10"/>
  <c r="E17" i="10"/>
  <c r="C17" i="10"/>
  <c r="B51" i="10" l="1"/>
  <c r="F51" i="10"/>
  <c r="C51" i="10"/>
  <c r="E51" i="10"/>
  <c r="G51" i="10"/>
  <c r="D17" i="10"/>
  <c r="D51" i="10" s="1"/>
  <c r="I22" i="10"/>
  <c r="I51" i="10" s="1"/>
  <c r="H10" i="10"/>
  <c r="H17" i="10" s="1"/>
  <c r="H51" i="10" s="1"/>
  <c r="I10" i="10"/>
  <c r="I17" i="10" s="1"/>
  <c r="C45" i="1"/>
  <c r="C42" i="1"/>
  <c r="C40" i="1"/>
  <c r="C35" i="1"/>
</calcChain>
</file>

<file path=xl/comments1.xml><?xml version="1.0" encoding="utf-8"?>
<comments xmlns="http://schemas.openxmlformats.org/spreadsheetml/2006/main">
  <authors>
    <author>KKD 2011 V.2</author>
  </authors>
  <commentList>
    <comment ref="E41" authorId="0">
      <text>
        <r>
          <rPr>
            <b/>
            <sz val="8"/>
            <color indexed="81"/>
            <rFont val="Tahoma"/>
            <family val="2"/>
          </rPr>
          <t>KKD 2011 V.2: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8"/>
            <color indexed="81"/>
            <rFont val="Tahoma"/>
            <family val="2"/>
          </rPr>
          <t>KKD 2011 V.2: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<sst xmlns="http://schemas.openxmlformats.org/spreadsheetml/2006/main" count="4571" uniqueCount="1970">
  <si>
    <t>เทศบาลตำบลมะกอก</t>
  </si>
  <si>
    <t>รายละเอียดโครงการพัฒนา</t>
  </si>
  <si>
    <t>1.ยุทธศาสตร์การพัฒนาด้านโครงสร้างพื้นฐาน  สาธารณูปโภค  สาธารณูปการ</t>
  </si>
  <si>
    <t xml:space="preserve">   1.1.แนวทางการก่อสร้าง  ปรับปรุง  บำรุงรักษา  ถนน  สะพาน  ทางเท้า  ท่อระบายน้ำ</t>
  </si>
  <si>
    <t>ที่</t>
  </si>
  <si>
    <t>โครงการ</t>
  </si>
  <si>
    <t>วัตถุประสงค์</t>
  </si>
  <si>
    <t>เป้าหมาย</t>
  </si>
  <si>
    <t>งบประมาณ</t>
  </si>
  <si>
    <t>ผลลัพธ์ที่คาดว่า</t>
  </si>
  <si>
    <t>หน่วยงาน</t>
  </si>
  <si>
    <t>(ผลผลิตของโครงการ)</t>
  </si>
  <si>
    <t>จะได้รับ</t>
  </si>
  <si>
    <t>ที่รับผิดชอบ</t>
  </si>
  <si>
    <t>(บาท)</t>
  </si>
  <si>
    <t>โครงการก่อสร้างถนนคอนกรีตเสริมเหล็ก</t>
  </si>
  <si>
    <t>-</t>
  </si>
  <si>
    <t>โครงการก่อสร้างปรับปรุงซ่อมแซมถนน</t>
  </si>
  <si>
    <t>สายหนองสร้อย - ดอยปู่ยี่ หมู่ที่ 1</t>
  </si>
  <si>
    <t>สายบ้านลุงจันทร์ หมู่ที่ 4</t>
  </si>
  <si>
    <t>สายป่าช้า หมู่ที่ 4</t>
  </si>
  <si>
    <t>สายโรงน้ำดื่ม หมู่ที่ 4</t>
  </si>
  <si>
    <t>โครงการก่อสร้างปรับปรุงถนนคอนกรีตเสริมเหล็ก</t>
  </si>
  <si>
    <t>ซอย 11 หมู่ที่ 4</t>
  </si>
  <si>
    <t>ซอย 6 หมู่ที่ 4</t>
  </si>
  <si>
    <t>ซอย 7 หมู่ที่ 4</t>
  </si>
  <si>
    <t>โครงการขยายสะพานข้ามเหมืองปวน หมู่ที่ 8</t>
  </si>
  <si>
    <t>แผนพัฒนาสามปี  (พ.ศ.2557  - พ.ศ.2559)</t>
  </si>
  <si>
    <t>แผนพัฒนาสามปีประจำปีงบประมาณ  2557 - 2559</t>
  </si>
  <si>
    <t xml:space="preserve">   1.2 แนวทางการปรับปรุง พัฒนาระบบไฟฟ้า ประปา โทรศัพท์</t>
  </si>
  <si>
    <t xml:space="preserve">   1.3  แนวทางการปรับปรุง พัฒนา และจัดหาแหล่งน้ำ</t>
  </si>
  <si>
    <t xml:space="preserve">   1.4  แนวทางการก่อสร้าง ปรับปรุง อาคาร สถานที่สาธารณะ</t>
  </si>
  <si>
    <t>โครงการก่อสร้างถนนคอนกรีตเสริมเหล็ก หมู่ที่ 1</t>
  </si>
  <si>
    <t>โครงการเจาะบ่อบาดาลเพื่อการเกษตร หมู่ที่ 1</t>
  </si>
  <si>
    <t>โครงการก่อสร้างรางส่งน้ำเพื่อการเกษตร หมู่ที่ 1</t>
  </si>
  <si>
    <t>โครงการก่อสร้างลานกีฬาประจำหมู่บ้าน หมู่ที่ 1</t>
  </si>
  <si>
    <t>โครงการขุดลอกลำเหมืองทั้งระบบ หมู่ที่ 1</t>
  </si>
  <si>
    <t>โครงการก่อสร้างรางส่งน้ำแบบมีฝาปิด หมู่ที่ 1</t>
  </si>
  <si>
    <t>โครงการขยายเขตไฟฟ้าแรงสูงทั้งระบบ หมู่ที่ 1</t>
  </si>
  <si>
    <t>โครงการขยายเขตไฟฟ้าแรงต่ำทั้งระบบ หมู่ที่ 1</t>
  </si>
  <si>
    <t>โครงการเจาะบ่อบาดาลเพื่อการเกษตร หมู่ที่ 2</t>
  </si>
  <si>
    <t>โครงการเจาะบ่อบาดาลเพื่อการอุปโภคบริโภค หมู่ที่ 2</t>
  </si>
  <si>
    <t>โครงการก่อสร้างรางส่งน้ำแบบมีฝาปิด หมู่ที่ 2</t>
  </si>
  <si>
    <t>โครงการขุดลอกลำเหมืองทั้งระบบ หมู่ที่ 2</t>
  </si>
  <si>
    <t>โครงการก่อสร้างลานกีฬาประจำหมู่บ้าน หมู่ที่ 2</t>
  </si>
  <si>
    <t>โครงการขยายเขตไฟฟ้าแรงสูงทั้งระบบ หมู่ที่ 2</t>
  </si>
  <si>
    <t>โครงการขยายเขตไฟฟ้าแรงต่ำทั้งระบบ หมู่ที่ 2</t>
  </si>
  <si>
    <t>โครงการเจาะบ่อบาดาลเพื่อการเกษตร หมู่ที่ 3</t>
  </si>
  <si>
    <t>โครงการก่อสร้างอาคารเอนกประสงค์ประจำหมู่บ้าน</t>
  </si>
  <si>
    <t>โครงการก่อสร้างรางส่งน้ำแบบมีฝาปิด หมู่ที่ 3</t>
  </si>
  <si>
    <t>โครงการขุดลอกลำเหมืองทั้งระบบ หมู่ที่ 3</t>
  </si>
  <si>
    <t>โครงการขยายเขตไฟฟ้าแรงสูงทั้งระบบ หมู่ที่ 3</t>
  </si>
  <si>
    <t>โครงการขยายเขตไฟฟ้าแรงต่ำทั้งระบบ หมู่ที่ 3</t>
  </si>
  <si>
    <t>โครงการก่อสร้างฝายน้ำล้นเหมืองดอนตอง หมู่ที่ 4</t>
  </si>
  <si>
    <t>โครงการติดตั้งไฟฟ้าสาธารณะ (ไฟกิ่ง) ณ สายกองเวียง</t>
  </si>
  <si>
    <t>โครงการเจาะบ่อบาดาลเพื่อการเกษตร หมู่ที่ 4</t>
  </si>
  <si>
    <t>โครงการขุดลอกลำเหมืองทั้งระบบ หมู่ที่ 4</t>
  </si>
  <si>
    <t>โครงการก่อสร้างรางส่งน้ำแบบมีฝาปิด หมู่ที่ 4</t>
  </si>
  <si>
    <t>โครงการขยายเขตไฟฟ้าแรงสูงทั้งระบบ หมู่ที่ 4</t>
  </si>
  <si>
    <t>โครงการขยายเขตไฟฟ้าแรงต่ำทั้งระบบ หมู่ที่ 4</t>
  </si>
  <si>
    <t>โครงการเจาะบ่อบาดาลเพื่อการเกษตร หมู่ที่ 5</t>
  </si>
  <si>
    <t>โครงการเจาะบ่อบาดาลเพื่อการอุปโภคบริโภค หมู่ที่ 5</t>
  </si>
  <si>
    <t>โครงการก่อสร้างรางส่งน้ำแบบมีฝาปิด หมู่ที่ 5</t>
  </si>
  <si>
    <t>โครงการขุดลอกลำเหมืองทั้งระบบ หมู่ที่ 5</t>
  </si>
  <si>
    <t>โครงการขยายเขตไฟฟ้าแรงสูงทั้งระบบ หมู่ที่ 5</t>
  </si>
  <si>
    <t>โครงการขยายเขตไฟฟ้าแรงต่ำทั้งระบบ หมู่ที่ 5</t>
  </si>
  <si>
    <t>โครงการจัดสร้างระบบการผันน้ำเพื่อการเกษตร ม.6</t>
  </si>
  <si>
    <t>โครงการเจาะบ่อบาดาลเพื่อการอุปโภคบริโภค หมู่ที่ 6</t>
  </si>
  <si>
    <t>โครงการจัดสร้างระบบการผันน้ำเพื่อการอุปโภค บริโภค ม.6</t>
  </si>
  <si>
    <t>โครงการเจาะบ่อบาดาลเพื่อการเกษตร หมู่ที่ 6</t>
  </si>
  <si>
    <t>โครงการก่อสร้างรางส่งน้ำแบบมีฝาปิด หมู่ที่ 6</t>
  </si>
  <si>
    <t>โครงการขุดลอกลำเหมืองทั้งระบบ หมู่ที่ 6</t>
  </si>
  <si>
    <t>โครงการขยายเขตไฟฟ้าแรงสูงทั้งระบบ หมู่ที่ 6</t>
  </si>
  <si>
    <t>โครงการขยายเขตไฟฟ้าแรงต่ำทั้งระบบ หมู่ที่ 6</t>
  </si>
  <si>
    <t>โครงการก่อสร้างถนนแอสฟัสติกส์คอนกรีต หมู่ที่ 7</t>
  </si>
  <si>
    <t>โครงการเจาะบ่อบาดาลเพื่อการเกษตร (บ้านป้ามี) หมู่ที่ 7</t>
  </si>
  <si>
    <t>โครงการขุดลอกลำเหมืองสายอู่ถึงหน้าบ้านแม่ต๋า หมู่ที่ 7</t>
  </si>
  <si>
    <t>หมู่ที่ 7</t>
  </si>
  <si>
    <t>โครงการเจาะบ่อบาดาลเพื่อการเกษตร หมู่ที่ 7</t>
  </si>
  <si>
    <t>โครงการก่อสร้างรางส่งน้ำแบบมีฝาปิด หมู่ที่ 7</t>
  </si>
  <si>
    <t>โครงการขุดลอกลำเหมืองทั้งระบบ หมู่ที่ 7</t>
  </si>
  <si>
    <t>โครงการก่อสร้างลานกีฬาประจำหมู่บ้าน หมู่ที่ 7</t>
  </si>
  <si>
    <t>โครงการขยายเขตไฟฟ้าแรงสูงทั้งระบบ หมู่ที่ 7</t>
  </si>
  <si>
    <t>โครงการขยายเขตไฟฟ้าแรงต่ำทั้งระบบ หมู่ที่ 7</t>
  </si>
  <si>
    <t>โครงการก่อสร้างรางส่งน้ำภายในหมู่บ้าน หมู่ที่ 8</t>
  </si>
  <si>
    <t>โครงการเจาะบ่อบาดาลเพื่อการเกษตร หมู่ที่ 8</t>
  </si>
  <si>
    <t>โครงการก่อสร้างต่อเติมอาคารกลุ่มถั่วเหลือง หมู่ที่ 8</t>
  </si>
  <si>
    <t>โครงการก่อสร้างผนังกั้นริมทางบ้านนางสวาท หมู่ที่ 8</t>
  </si>
  <si>
    <t>โครงการก่อสร้างรางส่งน้ำแบบมีฝาปิด หมู่ที่ 8</t>
  </si>
  <si>
    <t>โครงการขุดลอกลำเหมืองทั้งระบบ หมู่ที่ 8</t>
  </si>
  <si>
    <t>โครงการขยายเขตไฟฟ้าแรงสูงทั้งระบบ หมู่ที่ 8</t>
  </si>
  <si>
    <t>โครงการขยายเขตไฟฟ้าแรงต่ำทั้งระบบ หมู่ที่ 8</t>
  </si>
  <si>
    <t>โครงการเจาะบ่อบาดาลเพื่อการเกษตร หมู่ที่ 9</t>
  </si>
  <si>
    <t>โครงการก่อสร้างรางส่งน้ำแบบมีฝาปิด หมู่ที่ 9</t>
  </si>
  <si>
    <t>โครงการขุดลอกลำเหมืองทั้งระบบ หมู่ที่ 9</t>
  </si>
  <si>
    <t>โครงการขยายเขตไฟฟ้าแรงสูงทั้งระบบ หมู่ที่ 9</t>
  </si>
  <si>
    <t>โครงการขยายเขตไฟฟ้าแรงต่ำทั้งระบบ หมู่ที่ 9</t>
  </si>
  <si>
    <t>สายทางเข้าฌาปนสถาน หมู่ที่ 1</t>
  </si>
  <si>
    <t>หมู่ที่ 1</t>
  </si>
  <si>
    <t>หมู่ที่ 4</t>
  </si>
  <si>
    <t xml:space="preserve">โครงการปรับถมขยายไหล่ทางถนนหมู่บ้าน </t>
  </si>
  <si>
    <t xml:space="preserve">ตั้งแต่สะพานหัวนาคถึงซอย 2 หมู่ที่ 8 </t>
  </si>
  <si>
    <t xml:space="preserve">โครงการก่อสร้างรางระบายน้ำแบบมีฝาปิด </t>
  </si>
  <si>
    <t>สายเหมืองบวก หมู่ที่ 8</t>
  </si>
  <si>
    <t>โครงการปรับปรุงถนนลูกรังหรือปรับปรุง</t>
  </si>
  <si>
    <t>พร้อมอัดบดภายในหมู่บ้านหมู่ที่ 8</t>
  </si>
  <si>
    <t>พร้อมอัดบดสายบ่อหินไปวัดช้างค้ำ หมู่ที่ 9</t>
  </si>
  <si>
    <t>โครงการก่อสร้างรางระบายน้ำพร้อมฝาปิดซอย 4</t>
  </si>
  <si>
    <t xml:space="preserve"> (ต่อจากเส้นทางเดิม) หมู่ที่ 9</t>
  </si>
  <si>
    <t>โครงการขยายเขตไฟฟ้า และปรับปรุงระบบ</t>
  </si>
  <si>
    <t>โครงการขยายเขตไฟฟ้าสาธารณะ</t>
  </si>
  <si>
    <t>สายศาลาเขียว-แยกบ้านลุงคำ หมู่ที่ 7</t>
  </si>
  <si>
    <t>โครงการขยายเขตไฟฟ้าเพื่อการเกษตรสายแท้งค์น้ำ</t>
  </si>
  <si>
    <t>ถึงต้นโพธิ์ หมู่ที่ 7</t>
  </si>
  <si>
    <t>โครงการขยายเขตไฟฟ้าเพื่อการเกษตร พร้อม</t>
  </si>
  <si>
    <t>โครงการขยายเขตไฟฟ้าสายทางเข้าสุสานหมาหมี หมู่ที่ 9</t>
  </si>
  <si>
    <t>โครงการก่อสร้างฝาปิดรางส่งน้ำภายในหมู่บ้าน หมู่ที่ 9</t>
  </si>
  <si>
    <t>โครงการก่อสร้างรางส่งน้ำแบบมีฝาปิดจาก</t>
  </si>
  <si>
    <t>ศาลาพ่อบ้าน ถึงซอย 11 หมู่ที่ 3</t>
  </si>
  <si>
    <t>โครงการก่อสร้างรางส่งน้ำบ่อเกษตรสายทางไป</t>
  </si>
  <si>
    <t>บ้านหวาย หมู่ที่ 4</t>
  </si>
  <si>
    <t>โครงการก่อสร้างรางส่งน้ำบ่อเกษตรสายทาง</t>
  </si>
  <si>
    <t>นาหัวริน หมู่ที่ 4</t>
  </si>
  <si>
    <t>นากอตาล หมู่ที่ 4</t>
  </si>
  <si>
    <t>ทุ่งพญามาศ หมู่ที่ 4</t>
  </si>
  <si>
    <t>เหมืองปู่สิงห์ หมู่ที่ 4</t>
  </si>
  <si>
    <t>ป่าช้าบ้านมะกอก หมู่ที่ 4</t>
  </si>
  <si>
    <t>บ่อโรงสี หมู่ที่ 4</t>
  </si>
  <si>
    <t>บ่อนาดอน หมู่ที่ 4</t>
  </si>
  <si>
    <t>โครงการก่อสร้างฝายน้ำล้นคอนกรีตเสริมเหล็ก</t>
  </si>
  <si>
    <t>หัวบ้านมะกอกถึงทางเข้าป่าช้า หมู่ที่ 4</t>
  </si>
  <si>
    <t xml:space="preserve">โครงการก่อสร้างผนังกั้นดินพังสายเหมืองง่า </t>
  </si>
  <si>
    <t>(ฝายกั้นน้ำ) หมู่ที่ 4</t>
  </si>
  <si>
    <t>โครงการก่อสร้างรางส่งน้ำแบบมีฝาปิดสายหน้าบ้าน</t>
  </si>
  <si>
    <t>ลุงประเสริฐถึงสวนลุงยัง หมู่ที่ 7</t>
  </si>
  <si>
    <t>โครงการเจาะบ่อบาดาลเพื่อการเกษตรบริเวณ</t>
  </si>
  <si>
    <t>ข้างกู่หลวงหน้าเทศบาล หมู่ที่ 9</t>
  </si>
  <si>
    <t>โครงการก่อสร้างรางส่งน้ำแบบมีฝาปิดจากบ้าน</t>
  </si>
  <si>
    <t>นายบุญศรี - บ้านนางอำไพ โพธาเจริญ หมู่ที่ 9</t>
  </si>
  <si>
    <t xml:space="preserve">โครงการก่อสร้างปรับปรุงรางส่งน้ำ บ่อที่ 1 </t>
  </si>
  <si>
    <t>สายเหมืองร่องห้า หมู่ที่ 9</t>
  </si>
  <si>
    <t>โครงการก่อสร้างรางส่งน้ำลำเหมืองกลางเส้นทาง</t>
  </si>
  <si>
    <t>หน้าวัดหนองสร้อยถึงหัวดอย หมู่ที่ 1</t>
  </si>
  <si>
    <t>หมู่ที่ 2</t>
  </si>
  <si>
    <t>อาคารเอนกประสงค์และบริเวณสถานที่จัดกิจกรรม</t>
  </si>
  <si>
    <t>ภายในหมู่บ้าน หมู่ที่ 1</t>
  </si>
  <si>
    <t>โครงการก่อสร้างและปรับภูมิทัศน์บริเวณหน้า</t>
  </si>
  <si>
    <t>โครงการก่อสร้างและปรับภูมิทัศน์บริเวณสถานที่</t>
  </si>
  <si>
    <t>จัดกิจกรรมประจำหมู่บ้าน หมู่ที่ 3</t>
  </si>
  <si>
    <t>โครงการก่อสร้างและปรับภูมิทัศน์บริเวณที่สาธารณะ</t>
  </si>
  <si>
    <t>ประโยชน์ภายในหมู่บ้าน  หมู่ที่ 4</t>
  </si>
  <si>
    <t>โครงการก่อสร้างอาคารโรงน้ำดื่มพร้อมอุปกรณ์ หมู่ที่ 1</t>
  </si>
  <si>
    <t>หลังใหม่ หมู่ที่ 8</t>
  </si>
  <si>
    <t>โครงการปรับปรุงอาคารเอนกประสงค์ประจำหมู่บ้าน</t>
  </si>
  <si>
    <t>หลังเก่า หมู่ที่ 8</t>
  </si>
  <si>
    <t xml:space="preserve">โครงการก่อสร้างอาคารเอนกประสงค์ประจำหมู่บ้าน </t>
  </si>
  <si>
    <t>โครงการก่อสร้างปรับปรุงอาคารเอนกประสงค์</t>
  </si>
  <si>
    <t>ประจำหมู่บ้าน หมู่ที่ 9</t>
  </si>
  <si>
    <t>โครงการก่อสร้างปรับปรุงศูนย์ อสม.พร้อมอุปกรณ์</t>
  </si>
  <si>
    <t>อำนวยความสะดวกภายในศูนย์ หมู่ที่ 9</t>
  </si>
  <si>
    <t xml:space="preserve">โครงการก่อสร้างรั้วคอนกรีตสุสานใหม่พร้อมปรับพื้นที่ </t>
  </si>
  <si>
    <t>โครงการก่อสร้างลานคอนกรีตเสริมเหล็กหน้า</t>
  </si>
  <si>
    <t>ศาลาเอนกประสงค์ หมู่ที่ 1</t>
  </si>
  <si>
    <t xml:space="preserve">โครงการก่อสร้างปรับปรุงอาคารเก็บของกลุ่มแม่บ้าน </t>
  </si>
  <si>
    <t>ไฟฟ้าส่องสว่างสาธารณะภายในหมู่บ้าน หมู่ที่ 4</t>
  </si>
  <si>
    <t>เพื่อพัฒนาเส้นทางคมนาคม</t>
  </si>
  <si>
    <t>เพื่อให้ช่วยระบายน้ำ ป้องกัน</t>
  </si>
  <si>
    <t>น้ำท่วมขัง</t>
  </si>
  <si>
    <t>เพื่อระบายน้ำ ป้องกันน้ำ</t>
  </si>
  <si>
    <t>ท่วมขัง</t>
  </si>
  <si>
    <t>ถนน คสล. 1 สายทาง</t>
  </si>
  <si>
    <t>สะพาน จำนวน 1 แห่ง</t>
  </si>
  <si>
    <t>1 สายทาง</t>
  </si>
  <si>
    <t>ถนนมีไหล่ทาง</t>
  </si>
  <si>
    <t>รางระบายน้ำ</t>
  </si>
  <si>
    <t>จำนวน 1 สายทาง</t>
  </si>
  <si>
    <t xml:space="preserve">ถนนลูกรังอัดบด  </t>
  </si>
  <si>
    <t xml:space="preserve"> - ประชาชนมีเส้นทางสัญจรสะดวก ปลอดภัย</t>
  </si>
  <si>
    <t>กองช่าง</t>
  </si>
  <si>
    <t>เพื่อให้ประชาชนมีไฟฟ้าใช้</t>
  </si>
  <si>
    <t>โครงการปรับปรุงระบบประปาหมู่บ้านทั้งระบบ หมู่ที่ 8</t>
  </si>
  <si>
    <t>โครงการปรับปรุงระบบประปาหมู่บ้านทั้งระบบ หมู่ที่ 7</t>
  </si>
  <si>
    <t>เพื่อให้มีน้ำสะอาดใช้ประโยชน์</t>
  </si>
  <si>
    <t>เพื่อมีน้ำใช้เพื่อการเกษตรฯ</t>
  </si>
  <si>
    <t>เพื่อป้องกันน้ำท่วม ระบายน้ำได้ดี</t>
  </si>
  <si>
    <t>โครงการก่อสร้างฝายทดน้ำ หมู่ที่ 5</t>
  </si>
  <si>
    <t xml:space="preserve">โครงการก่อสร้างปรับปรุงต่อเติมอาคารโรงเก็บน้ำดื่ม </t>
  </si>
  <si>
    <t>เป็นสถานที่ทำการกลุ่มต่างๆ ประจำหมู่บ้าน หมู่ที่ 6</t>
  </si>
  <si>
    <t>เพื่อพัฒนาสถานที่สาธารณะฯ</t>
  </si>
  <si>
    <t>เพื่อให้มีสถานที่ประกอบกิจกรรม</t>
  </si>
  <si>
    <t>ภายในหมู่บ้าน</t>
  </si>
  <si>
    <t>เพื่อให้มีอาคารเก็บของประจำ</t>
  </si>
  <si>
    <t>หมู่บ้าน</t>
  </si>
  <si>
    <t>เพื่อให้มีอาคารโรงน้ำดื่มฯ</t>
  </si>
  <si>
    <t>เพื่อให้มีลานกีฬาสาธารณะ</t>
  </si>
  <si>
    <t>เพื่อให้มีภูมิทัศน์ที่ดีและสวยงาม</t>
  </si>
  <si>
    <t>เพื่อให้มีอาคารเอนกประสงค์ฯ</t>
  </si>
  <si>
    <t>เพื่อให้มีอาคาร สถานที่ทำการ</t>
  </si>
  <si>
    <t>อย่างเหมาะสมและพอเพียง</t>
  </si>
  <si>
    <t>ประจำหมู่บ้าน</t>
  </si>
  <si>
    <t>เพื่อให้เกิดความปลอดภัยฯ</t>
  </si>
  <si>
    <t>เพื่อให้มีอาคารกลุ่มถั่วเหลือง</t>
  </si>
  <si>
    <t>เพื่อให้มีศูนย์ อสม.พร้อมอุปกรณ์</t>
  </si>
  <si>
    <t>บริการแก่ประชาชน</t>
  </si>
  <si>
    <t>เขตไฟฟ้าส่องสว่างในพื้นที่</t>
  </si>
  <si>
    <t>บ่อบาดาล จำนวน 1 แห่ง</t>
  </si>
  <si>
    <t>ระบบประปาหมู่บ้าน 1 แห่ง</t>
  </si>
  <si>
    <t>มีน้ำใช้เพื่อการเกษตรอย่างทั่วถึง</t>
  </si>
  <si>
    <t>มีน้ำเพื่อใช้ในการเกษตรอย่างทั่วถึง</t>
  </si>
  <si>
    <t>ไม่เกิดปัญหาน้ำท่วมขังในพื้นที่</t>
  </si>
  <si>
    <t>มีน้ำใช้เพื่อการเกษตรอย่างรวดเร็วทั่วถึง</t>
  </si>
  <si>
    <t>ไม่เกิดปัญหาน้ำท่วมขัง สามารถระบายน้ำได้</t>
  </si>
  <si>
    <t>สามารถใช้น้ำได้อย่างทั่งถึงและรวดเร็ว</t>
  </si>
  <si>
    <t>สามารถระบายน้ำได้อย่างรวดเร็ว</t>
  </si>
  <si>
    <t>มีน้ำใช้เพื่อการเกษตรอย่างเพียงพอ</t>
  </si>
  <si>
    <t>สุสานมีรั้วแสดงพื้นที่ชัดเจน สวยงาม</t>
  </si>
  <si>
    <t>มีสถานที่จัดกิจกรรมอย่างเหมาะสม</t>
  </si>
  <si>
    <t>มีสถานที่จัดเก็บอุปกรณ์ของกลุ่มแม่บ้าน</t>
  </si>
  <si>
    <t>มีอาคารโรงน้ำดื่มพร้อมอุปกรณ์ประจำหมู่บ้าน</t>
  </si>
  <si>
    <t>มีสถานที่ออกกำลังกายต่อเนื่อง</t>
  </si>
  <si>
    <t>มีสถานที่สาธารณะสวยงาม เหมาะสม</t>
  </si>
  <si>
    <t>มีสถานที่ออกกำลังกายต่อเนื่อง เหมาะสม</t>
  </si>
  <si>
    <t>มีอาคารเพื่อจัดกิจกรรมหมู่บ้าน</t>
  </si>
  <si>
    <t>มีอาคารโรงเก็บน้ำดื่ม และสถานที่ทำการ</t>
  </si>
  <si>
    <t>ของกลุ่มต่าง ๆ อย่างเหมาะสม</t>
  </si>
  <si>
    <t>มีอาคารเพื่อใช้ประโยชน์อย่างเหมาะสม</t>
  </si>
  <si>
    <t>มีอาคารสำหรับกลุ่มถั่วเหลืองอย่างเหมาะสม</t>
  </si>
  <si>
    <t>ประชาชนปลอดภัยจากการใช้เส้นทางฯ</t>
  </si>
  <si>
    <t>มีอาคารที่สวยงาม เหมาะสม</t>
  </si>
  <si>
    <t>มีอาคารที่สวยงาม เหมาะสม พร้อมบริการ</t>
  </si>
  <si>
    <t>ประชาชน</t>
  </si>
  <si>
    <t>บัญชีสรุปโครงการพัฒนา</t>
  </si>
  <si>
    <t>แผนพัฒนาสามปี (พ.ศ.2557 ถึง 2559)</t>
  </si>
  <si>
    <t>ยุทธศาสตร์</t>
  </si>
  <si>
    <t>ปี 2557</t>
  </si>
  <si>
    <t>จำนวน</t>
  </si>
  <si>
    <t>ปี 2558</t>
  </si>
  <si>
    <t>ปี 2559</t>
  </si>
  <si>
    <t>รวม 3 ปี</t>
  </si>
  <si>
    <t>1) ยุทธศาสตร์การพัฒนา ด้านโครงสร้างพื้นฐาน</t>
  </si>
  <si>
    <t>สาธารณูปโภค สาธารณูปการ</t>
  </si>
  <si>
    <t xml:space="preserve">    1.1 แนวทางการก่อสร้างปรับปรุง บำรุงรักษา</t>
  </si>
  <si>
    <t>ถนน สะพาน ทางเท้า ท่อระบายน้ำ</t>
  </si>
  <si>
    <t xml:space="preserve">    1.2  แนวทางการปรับปรุง พัฒนาระบบไฟฟ้า</t>
  </si>
  <si>
    <t>ประปา โทรศัพท์</t>
  </si>
  <si>
    <t xml:space="preserve">    1.3  แนวทางการปรับปรุง พัฒนา และจัดหา</t>
  </si>
  <si>
    <t>แหล่งน้ำ</t>
  </si>
  <si>
    <t>สถานที่สาธารณะ</t>
  </si>
  <si>
    <t>รวม</t>
  </si>
  <si>
    <t xml:space="preserve">    1.4  แนวทางการก่อสร้าง ปรับปรุง อาคาร</t>
  </si>
  <si>
    <t>2) ยุทธศาสตร์การพัฒนาด้านเศรษฐกิจและ</t>
  </si>
  <si>
    <t>การท่องเที่ยว</t>
  </si>
  <si>
    <t xml:space="preserve">     2.1 แนวทางการพัฒนาและส่งเสริมอาชีพให้</t>
  </si>
  <si>
    <t>แก่ประชาชน</t>
  </si>
  <si>
    <t xml:space="preserve">     2.2 แนวทางการพัฒนาระบบเศรษฐกิจชุมชน</t>
  </si>
  <si>
    <t xml:space="preserve">     2.3 แนวทางการพัฒนาและส่งเสริม</t>
  </si>
  <si>
    <t>3) ยุทธศาสตร์การพัฒนาด้านสังคมและ</t>
  </si>
  <si>
    <t>วัฒนธรรม</t>
  </si>
  <si>
    <t>ความเข้มแข็งของชุมชน</t>
  </si>
  <si>
    <t xml:space="preserve">     3.1  แนวทางการส่งเสริมคุณภาพชีวิตและ</t>
  </si>
  <si>
    <t xml:space="preserve">     3.2  แนวทางการส่งเสริม สนับสนุน และ</t>
  </si>
  <si>
    <t>สงเคราะห์เด็ก เยาวชน ผู้สูงอายุ ผู้พิการ และ</t>
  </si>
  <si>
    <t>ผู้ด้อยโอกาส</t>
  </si>
  <si>
    <t xml:space="preserve">     3.3  แนวทางการส่งเสริม สนับสนุน </t>
  </si>
  <si>
    <t>การศาสนา และวัฒนธรรม</t>
  </si>
  <si>
    <t>และสิ่งแวดล้อม</t>
  </si>
  <si>
    <t>4)ยุทธศาสตร์การพัฒนาด้านทรัพยากรธรรมชาติ</t>
  </si>
  <si>
    <t xml:space="preserve">    4.1  แนวทางการอนุรักษ์ฟื้นฟูทรัพยากร</t>
  </si>
  <si>
    <t>ธรรมชาติและสิ่งแวดล้อม</t>
  </si>
  <si>
    <t xml:space="preserve">    4.2  แนวทางการสร้างจิตสำนึก คุ้มครอง </t>
  </si>
  <si>
    <t>ดูแล รักษาสิ่งแวดล้อม</t>
  </si>
  <si>
    <t>5) ยุทธศาสตร์การพัฒนาด้านการศึกษาและ</t>
  </si>
  <si>
    <t>การกีฬา</t>
  </si>
  <si>
    <t xml:space="preserve">      5.1  แนวทางการส่งเสริมและพัฒนาการ</t>
  </si>
  <si>
    <t>จัดการศึกษาอย่างทั่วถึงและเสมอภาค</t>
  </si>
  <si>
    <t xml:space="preserve">      5.2  แนวทางการส่งเสริมและพัฒนาการกีฬา</t>
  </si>
  <si>
    <t>นันทนาการในท้องถิ่น</t>
  </si>
  <si>
    <t>6) ยุทธศาสตร์การพัฒนาด้านระบบสาธารณสุข</t>
  </si>
  <si>
    <t xml:space="preserve">    6.1  แนวทางการเสริมสร้างสุขภาพแก่</t>
  </si>
  <si>
    <t xml:space="preserve">    6.2  แนวทางการป้องกันและควบคุมโรคระบาด</t>
  </si>
  <si>
    <t>7) ยุทธศาสตร์การพัฒนาด้านการเมืองและ</t>
  </si>
  <si>
    <t>การบริหาร</t>
  </si>
  <si>
    <t xml:space="preserve">    7.1 แนวทางการส่งเสริมการมีส่วนร่วมของ</t>
  </si>
  <si>
    <t xml:space="preserve">    7.2  แนวทางการส่งเสริมการพัฒนาด้าน</t>
  </si>
  <si>
    <t>การเมือง</t>
  </si>
  <si>
    <t xml:space="preserve">    7.3  แนวทางการพัฒนาบริหารงานบุคคล</t>
  </si>
  <si>
    <t xml:space="preserve">    7.4  แนวทางการสนับสนุนการประสานส่วน</t>
  </si>
  <si>
    <t>ราชการองค์กรต่าง ๆ</t>
  </si>
  <si>
    <t>8) ยุทธศาสตร์การพัฒนาด้านการเกษตร</t>
  </si>
  <si>
    <t>และการบริหารจัดการด้านการเกษตร</t>
  </si>
  <si>
    <t xml:space="preserve">    8.2  การส่งเสริมและสนับสนุนการจำหน่าย</t>
  </si>
  <si>
    <t>ผลผลิตทางการเกษตร</t>
  </si>
  <si>
    <t xml:space="preserve">    8.3  การส่งเสริมการเกษตรทฤษฎีใหม่</t>
  </si>
  <si>
    <t>รางส่งน้ำ 1 สายทาง</t>
  </si>
  <si>
    <t>บ่อบาดาล 1 แห่ง</t>
  </si>
  <si>
    <t>ลำเหมือง 1 สายทาง</t>
  </si>
  <si>
    <t>ฝายน้ำล้น 1 แห่ง</t>
  </si>
  <si>
    <t>ผนังกั้นดินพัง 1 จุด</t>
  </si>
  <si>
    <t>บ่อบาดาล 1 จุด</t>
  </si>
  <si>
    <t>ฝายทดน้ำ 1 แห่ง</t>
  </si>
  <si>
    <t>ระบบผันน้ำ 1 จุด</t>
  </si>
  <si>
    <t>รั้วคอนกรีต 1 แห่ง</t>
  </si>
  <si>
    <t>ลานคอนกรีต 1 แห่ง</t>
  </si>
  <si>
    <t xml:space="preserve">อาคารเก็บของ </t>
  </si>
  <si>
    <t>1 แห่ง</t>
  </si>
  <si>
    <t>อาคารโรงน้ำดื่มฯ 1 แห่ง</t>
  </si>
  <si>
    <t>ลานกีฬา 1 แห่ง</t>
  </si>
  <si>
    <t>ภูมิทัศน์สวยงาม</t>
  </si>
  <si>
    <t>อาคารเอนกประสงค์ฯ</t>
  </si>
  <si>
    <t>อาคารโรงเก็บน้ำดื่ม</t>
  </si>
  <si>
    <t>สถานที่ทำการกลุ่มต่างๆ</t>
  </si>
  <si>
    <t>อาคารเอนกประสงค์</t>
  </si>
  <si>
    <t>ผนังกั้นริมทาง 1 จุด</t>
  </si>
  <si>
    <t xml:space="preserve">อาคารกลุ่มถั่วเหลือง </t>
  </si>
  <si>
    <t>ศูนย์ อสม. 1 แห่ง</t>
  </si>
  <si>
    <t>โครงการก่อสร้างสะพานสายกองเวียง (บ้านลุงจันทร์)</t>
  </si>
  <si>
    <t>ณ เส้นทางหมู่บ้านกิ่วมื่น (ถนนสายหลักฝั่งตะวันตก)</t>
  </si>
  <si>
    <t xml:space="preserve">โครงการติดตั้งไฟฟ้าสาธารณะ (ไฟกิ่ง) ณ สะพานหัวบ้าน </t>
  </si>
  <si>
    <t>โครงการติดตั้งไฟฟ้าสาธารณะ(ไฟกิ่ง) ณ ข้างอู่อุ๋ยคาร์แคร์</t>
  </si>
  <si>
    <t>โครงการติดตั้งไฟฟ้าสาธารณะ (ไฟกิ่ง) ณ สายฝายกอตาล</t>
  </si>
  <si>
    <t>สนับสนุนซัมเมิร์ท (สายสุสานถึงนาแม่จร) หมู่ที่ 7</t>
  </si>
  <si>
    <t xml:space="preserve">   2.2  แนวทางการพัฒนาระบบเศรษฐกิจชุมชน</t>
  </si>
  <si>
    <t>2.ยุทธศาสตร์การพัฒนาด้านเศรษฐกิจและการท่องเที่ยว</t>
  </si>
  <si>
    <t>2. ยุทธศาสตร์การพัฒนาด้านเศรษฐกิจและการท่องเที่ยว</t>
  </si>
  <si>
    <t xml:space="preserve">   2.1. แนวทางการพัฒนาและส่งเสริมอาชีพให้แก่ประชาชน</t>
  </si>
  <si>
    <t xml:space="preserve">   2.3  แนวทางการพัฒนาและส่งเสริมการท่องเที่ยว</t>
  </si>
  <si>
    <t>3. ยุทธศาสตร์การพัฒนาด้านสังคมและวัฒนธรรม</t>
  </si>
  <si>
    <t xml:space="preserve">   3.1  แนวทางการส่งเสริมคุณภาพชีวิตและความเข้มแข็งของชุมชน</t>
  </si>
  <si>
    <t>3. ยุทธศาสตร์การพัฒนาด้านเศรษฐกิจและการท่องเที่ยว</t>
  </si>
  <si>
    <t xml:space="preserve">   3.2  แนวทางการส่งเสริม  สนับสนุน และสงเคราะห์เด็ก เยาวชน ผู้สุงอายุ ผู้พิการ และผู้ด้อยโอกาส</t>
  </si>
  <si>
    <t xml:space="preserve">    3.3  แนวทางการส่งเสริม สนับสนุน การศาสนา และวัฒนธรรม</t>
  </si>
  <si>
    <t>4.  ยุทธศาสตร์การพัฒนาด้านทรัพยากรธรรมชาติและสิ่งแวดล้อม</t>
  </si>
  <si>
    <t xml:space="preserve">     4.1  แนวทางการอนุรักษ์ฟื้นฟูทรัพยากรธรรมชาติ และสิ่งแวดล้อม</t>
  </si>
  <si>
    <t xml:space="preserve">     4.2  แนวทางการสร้างจิตสำนึก คุ้มครอง ดูแล รักษาสิ่งแวดล้อม</t>
  </si>
  <si>
    <t>5.  ยุทธศาสตร์การพัฒนาด้านการศึกษาและการกีฬา</t>
  </si>
  <si>
    <t xml:space="preserve">     5.1  แนวทางการส่งเสริมและพัฒนาการจัดการศึกษาอย่างทั่วถึงและเสมอภาค</t>
  </si>
  <si>
    <t xml:space="preserve">     5.2  แนวทางการส่งเสริมและพัฒนาการกีฬานันทนาการในท้องถิ่น</t>
  </si>
  <si>
    <t>6.  ยุทธศาสตร์การพัฒนาด้านระบบสาธารณสุข</t>
  </si>
  <si>
    <t xml:space="preserve">     6.1  แนวทางการเสริมสร้างสุขภาพแก่ประชาชน</t>
  </si>
  <si>
    <t xml:space="preserve">     6.2 แนวทางการป้องกันและควบคุมโรคระบาด</t>
  </si>
  <si>
    <t>7.  ยุทธศาสตร์การพัฒนาด้านการเมืองและการบริหาร</t>
  </si>
  <si>
    <t xml:space="preserve">     7.1  แนวทางการส่งเสริมการมีส่วนร่วมของประชาชน</t>
  </si>
  <si>
    <t xml:space="preserve">     7.2  แนวทางการส่งเสริมการพัฒนาด้านการเมือง</t>
  </si>
  <si>
    <t xml:space="preserve">     7.3  แนวทางการพัฒนาบริหารงานบุคคล</t>
  </si>
  <si>
    <t xml:space="preserve">     7.4  แนวทางการสนับสนุนการประสานส่วนราชการองค์กรต่าง ๆ</t>
  </si>
  <si>
    <t>8. ยุทธศาสตร์การพัฒนาด้านการเกษตร</t>
  </si>
  <si>
    <t xml:space="preserve">   8.1  การส่งเสริมการพัฒนากระบวนการผลิต</t>
  </si>
  <si>
    <t xml:space="preserve">   8.2  การส่งเสริมและสนับสนุนการจำหน่ายผลผลิตทางการเกษตร</t>
  </si>
  <si>
    <t xml:space="preserve">   8.3  การส่งเสริมการเกษตรทฤษฎีใหม่</t>
  </si>
  <si>
    <t>การส่งเสริมการท่องเที่ยวภายในตำบลมะกอก</t>
  </si>
  <si>
    <t>การสนับสนุนการจัดตั้งตลาดนัดชุมชน</t>
  </si>
  <si>
    <t>การสนับสนุนการประชาสัมพันธ์</t>
  </si>
  <si>
    <t>แหล่งท่องเที่ยวในตำบล</t>
  </si>
  <si>
    <t>การสนับสนุนและให้ความรู้เกี่ยวกับแหล่ง</t>
  </si>
  <si>
    <t>ท่องเที่ยวในตำบลแก่เด็กและเยาวชน</t>
  </si>
  <si>
    <t xml:space="preserve">การสนับสนุนอุปกรณ์โรงน้ำดื่ม </t>
  </si>
  <si>
    <t>หมู่ที่ 1 บ้านหนองสร้อย</t>
  </si>
  <si>
    <t>การส่งเสริมกลุ่มอาชีพต่าง ๆ ในเขต</t>
  </si>
  <si>
    <t>ตำบลมะกอก</t>
  </si>
  <si>
    <t>การฝึกอบรมและพัฒนาศักยภาพสมาชิก</t>
  </si>
  <si>
    <t>กลุ่มอาชีพ ผลิตภัณฑ์ชุมชน</t>
  </si>
  <si>
    <t>การสนับสนุนการติดตั้งระบบน้ำดื่ม R.O.และ</t>
  </si>
  <si>
    <t>สนับสนุนอุปกรณ์น้ำดื่ม ประจำหมู่บ้าน</t>
  </si>
  <si>
    <t>การสนับสนุนและส่งเสริมกลุ่มออมทรัพย์</t>
  </si>
  <si>
    <t>ในตำบลมะกอก</t>
  </si>
  <si>
    <t>การสนับสนุนและส่งเสริมการประชาสัมพันธ์</t>
  </si>
  <si>
    <t>ผลิตภัณฑ์ชุมชน</t>
  </si>
  <si>
    <t xml:space="preserve">การจัดโครงการจัดงานมหกรรม 1 ตำบล </t>
  </si>
  <si>
    <t>1 ผลิตภัณฑ์</t>
  </si>
  <si>
    <t>การจัดส่งเสริมการแสดงสินค้าผลิตภัณฑ์</t>
  </si>
  <si>
    <t>ภายในตำบล</t>
  </si>
  <si>
    <t>การสนับสนุนการดำเนินงานของกลุ่ม</t>
  </si>
  <si>
    <t>เศรษฐกิจชุมชนและผลิตภัณฑ์ชุมชน</t>
  </si>
  <si>
    <t>โครงการอบรมเยาวชนต่อต้านยาเสพติด</t>
  </si>
  <si>
    <t>โครงการเมืองน่าอยู่ ตำบลมะกอก</t>
  </si>
  <si>
    <t>โครงการเทศบาลเคลื่อนที่พบประชาชน</t>
  </si>
  <si>
    <t>โครงการเปิดไฟใส่หมวก ป้องกันอุบัติเหตุบนถนน</t>
  </si>
  <si>
    <t>โครงการป้องกันและแก้ไขปัญหายาเสพติด</t>
  </si>
  <si>
    <t>การจัดทำผังเมือง</t>
  </si>
  <si>
    <t>การจัดหาวารสารสิ่งพิมพ์ประจำหมู่บ้าน</t>
  </si>
  <si>
    <t>โครงการส่งเสริมการจัดกิจกรรม อสตร.</t>
  </si>
  <si>
    <t>โครงการบำบัดทุกข์ บำรุงสุข แบบ ABC</t>
  </si>
  <si>
    <t>โครงการส่งเสริมครอบครัวผาสุข</t>
  </si>
  <si>
    <t>โครงการสนับสนุนกิจกรรม อสป.ตำบลมะกอก</t>
  </si>
  <si>
    <t>โครงการส่งเสริม และสนับสนุน</t>
  </si>
  <si>
    <t>การป้องกัน บรรเทาสาธารณภัยในพื้นที่</t>
  </si>
  <si>
    <t>โครงการสนับสนุนวัสดุ อุปกรณ์</t>
  </si>
  <si>
    <t>งานบ้านงานครัวประจำหมู่บ้าน</t>
  </si>
  <si>
    <t>โครงการสนับสนุนการติดตั้งป้ายเตือนภัย</t>
  </si>
  <si>
    <t>และสัญญาณเตือนภัยจุดเสี่ยงต่าง ๆ</t>
  </si>
  <si>
    <t>โครงการส่งเสริมการจัดกิจกรรมและ</t>
  </si>
  <si>
    <t>สร้างอาชีพสำหรับผู้สูงอายุ</t>
  </si>
  <si>
    <t>โครงการประชุมประชาคมแผนพัฒนาตำบล</t>
  </si>
  <si>
    <t>ร่วมกับแผนชุมชนอย่างบูรณาการ</t>
  </si>
  <si>
    <t>โครงการฝึกอบรมทบทวนและพัฒนาศักยภาพ</t>
  </si>
  <si>
    <t>สมาชิก อปพร.ตำบลมะกอก</t>
  </si>
  <si>
    <t>โครงการสนับสนุนและปฏิบัติการช่วยเหลือประชาชน</t>
  </si>
  <si>
    <t>ในพื้นที่ตามแนวทางพระราชดำริและหนังสือสั่งการ</t>
  </si>
  <si>
    <t>กรณีพิเศษ</t>
  </si>
  <si>
    <t xml:space="preserve">โครงการสนับสนุนกิจกรรมการพัฒนาหมู่บ้าน </t>
  </si>
  <si>
    <t>(คณะกรรมการหมู่บ้าน)</t>
  </si>
  <si>
    <t>โครงการสนับสนุนกิจกรรมสายใยรัก</t>
  </si>
  <si>
    <t>แห่งครอบครัว</t>
  </si>
  <si>
    <t>โครงการสนับสนุนกิจกรรมศูนย์พัฒนา</t>
  </si>
  <si>
    <t>ครอบครัวตำบลมะกอก</t>
  </si>
  <si>
    <t>โครงการสนับสนุนกองทุนสวัสดิการชุมชน</t>
  </si>
  <si>
    <t>ภายในตำบลมะกอก</t>
  </si>
  <si>
    <t>โครงการพัฒนาศักยภาพกลุ่มสตรีแม่บ้าน</t>
  </si>
  <si>
    <t>โครงการสนับสนุนการจัดเก็บข้อมูลพื้นฐาน</t>
  </si>
  <si>
    <t>ประจำตำบล</t>
  </si>
  <si>
    <t>โครงการสนับสนุน สตม./อปพร. ตรวจร่วมกับ</t>
  </si>
  <si>
    <t>ตำรวจและเจ้าหน้าที่</t>
  </si>
  <si>
    <t>โครงการสนับสนุนและพัฒนาศักยภาพสมาคม</t>
  </si>
  <si>
    <t>กำนัน ผู้ใหญ่บ้านตำบลมะกอก</t>
  </si>
  <si>
    <t>โครงการพัฒนาคุณธรรม ศีลธรรมแก่เยาวชน</t>
  </si>
  <si>
    <t>และประชาชนตำบลมะกอก</t>
  </si>
  <si>
    <t>โครงการส่งเสริม สนับสนุนการจัดทำ</t>
  </si>
  <si>
    <t>การสนับสนุนเครื่องปั่นไฟเพื่อใช้ในกิจกรรม</t>
  </si>
  <si>
    <t xml:space="preserve">ของหมู่บ้านบ่อหิน </t>
  </si>
  <si>
    <t>โครงการจัดงานวันเด็กแห่งชาติ</t>
  </si>
  <si>
    <t>โครงการอบรมมัคคุเทศน์น้อย</t>
  </si>
  <si>
    <t>โครงการฝึกอบรมเยาวชนสัมพันธ์</t>
  </si>
  <si>
    <t>การสงเคราะห์ผู้ประสบภัยและผู้ด้อยโอกาส</t>
  </si>
  <si>
    <t>การสงเคราะห์ผู้ติดเชื้อเอดส์</t>
  </si>
  <si>
    <t>การสงเคราะห์เบี้ยยังชีพผู้พิการ</t>
  </si>
  <si>
    <t>การสงเคราะห์เบี้ยยังชีพผู้สูงอายุ</t>
  </si>
  <si>
    <t>สตรี เยาวชน และผู้สูงอายุในตำบลมะกอก</t>
  </si>
  <si>
    <t>โครงการส่งเสริมการจัดกิจกรรมและพัฒนา</t>
  </si>
  <si>
    <t>ศักยภาพผู้พิการ ผู้ด้อยโอกาส เด็ก</t>
  </si>
  <si>
    <t>โครงการสนับสนุนศูนย์สงเคราะห์ราษฎร</t>
  </si>
  <si>
    <t>โครงการส่งเสริมและสนับสนุนกิจกรรม</t>
  </si>
  <si>
    <t>สภาเด็กและเยาวชนตำบลมะกอก</t>
  </si>
  <si>
    <t xml:space="preserve">โครงการอบรมคุณธรรม จริยธรรม </t>
  </si>
  <si>
    <t>ชวนน้องเข้าวัด หัดนั่งสมาธิ</t>
  </si>
  <si>
    <t>โครงการเพื่อนช่วยเพื่อนดูแลผู้สูงอายุที่พิการ</t>
  </si>
  <si>
    <t>และด้อยโอกาส</t>
  </si>
  <si>
    <t>โครงการทำบุญ 9 วัดถวายเทียนพรรษา</t>
  </si>
  <si>
    <t>โครงการจัดงานวันพ่อแห่งชาติ 5 ธันวา</t>
  </si>
  <si>
    <t>การสนับสนุนการจัดงานรัฐพิธี วันปิยะมหาราช</t>
  </si>
  <si>
    <t>โครงการหลักธรรมนำปัญญา คืนคุณค่าสู่สังคม</t>
  </si>
  <si>
    <t>การสนับสนุนการจัดกิจกรรมทางพุทธศาสนา</t>
  </si>
  <si>
    <t>โครงการจัดงานประเพณีรดน้ำดำหัวประจำปี</t>
  </si>
  <si>
    <t>โครงการจัดงานสงกรานต์ประจำปี</t>
  </si>
  <si>
    <t>การสนับสนุนการอนุรักษ์ภูมิปัญญาท้องถิ่น</t>
  </si>
  <si>
    <t>โครงการสนับสนุนกิจกรรมและการดำเนินงาน</t>
  </si>
  <si>
    <t>หน่วยอบรมประชาชนตำบลมะกอก (อปต.)</t>
  </si>
  <si>
    <t xml:space="preserve">โครงการสนับสนุนและส่งเสริมดนตรีพื้นเมือง, </t>
  </si>
  <si>
    <t>ดนตรีไทย, ศิลปะและภูมิปัญญาท้องถิ่น</t>
  </si>
  <si>
    <t xml:space="preserve">การสนับสนุนการจัดงานประเพณีลอยกระทง </t>
  </si>
  <si>
    <t>ม.1-ม.9</t>
  </si>
  <si>
    <t>การสนับสนุนงานสรงน้ำพระและแห่ไม้ค้ำวัด</t>
  </si>
  <si>
    <t>การสนับสนุนการจัดงานปอยหลวงวัดใน</t>
  </si>
  <si>
    <t>การสนับสนุนการจัดพิธีรุกขมูลกรรมใน</t>
  </si>
  <si>
    <t>เขตตำบลมะกอก</t>
  </si>
  <si>
    <t>การสนับสนุนการจัดกิจกรรมสภาวัฒนธรรม</t>
  </si>
  <si>
    <t>ในพื้นที่ตำบลมะกอก</t>
  </si>
  <si>
    <t>การสนับสนุนการจัดงานสลากภัตรประจำปี</t>
  </si>
  <si>
    <t>งานประเพณีสำคัญในท้องถิ่นอื่น ๆ</t>
  </si>
  <si>
    <t>การสนับสนุนการจัดงานรัฐพิธี ราชพิธี และ</t>
  </si>
  <si>
    <t>การสนับสนุนการจัดประเพณีปอยลูกแก้วและ</t>
  </si>
  <si>
    <t>บรรพชาภาคฤดูร้อน</t>
  </si>
  <si>
    <t>การสนับสนุนและส่งเสริมการเตรียม</t>
  </si>
  <si>
    <t>ความพร้อมเข้าสู่ประชาคมอาเซียน</t>
  </si>
  <si>
    <t>โครงการจัดเก็บขยะ</t>
  </si>
  <si>
    <t>โครงการจัดซื้อถุงขยะ (ถุงดำ)</t>
  </si>
  <si>
    <t>โครงการประชาชนร่วมใจ ร่วมกันแยกขยะ</t>
  </si>
  <si>
    <t>โครงการหน้าบ้านหน้ามอง จัดกิจกรรม 5ส</t>
  </si>
  <si>
    <t>โครงการรณรงค์ป้องกันไฟป่าและหมอกควัน</t>
  </si>
  <si>
    <t>โครงการจัดสำนักงานน่าอยู่ คู่ประชาชน</t>
  </si>
  <si>
    <t>โครงการจัดระบบบำบัดน้ำเสียเพื่อชุมชน</t>
  </si>
  <si>
    <t>การรณรงค์ลดปัญหาและมลภาวะทางอากาศ</t>
  </si>
  <si>
    <t>โครงการคัดแยกขยะ</t>
  </si>
  <si>
    <t>โครงการประกวดหมู่บ้านต้นแบบ</t>
  </si>
  <si>
    <t>การส่งเสริม สนับสนุนศูนย์ ICT ประจำหมู่บ้าน</t>
  </si>
  <si>
    <t>การสนับสนุนอาหารเสริม (นม) โรงเรียน</t>
  </si>
  <si>
    <t>การสนับสนุนอาหารกลางวันนักเรียน</t>
  </si>
  <si>
    <t>โครงการสนับสนุนพาหนะรับ - ส่งนักเรียน</t>
  </si>
  <si>
    <t>การส่งเสริมอาชีพเยาวชนในโรงเรียน</t>
  </si>
  <si>
    <t>การจัดการศึกษาเพื่อสร้างสังคมแห่งการเรียนรู้</t>
  </si>
  <si>
    <t>โครงการส่งเสริม EQ/IQ สำหรับเด็ก</t>
  </si>
  <si>
    <t>โครงการตรวจสุขภาพประจำปี</t>
  </si>
  <si>
    <t>โครงการส่งเสริมอาหารปลอดภัย ไร้สารพิษ</t>
  </si>
  <si>
    <t>โครงการพัฒนาศักยภาพอาสาสมัครสาธารณสุข</t>
  </si>
  <si>
    <t>การสนับสนุนการจัดกิจกรรมสาธารณสุขมูลฐาน</t>
  </si>
  <si>
    <t>โครงการส่งเสริมการออกกำลังกายประเภทต่าง  ๆ</t>
  </si>
  <si>
    <t>โครงการมหกรรมสร้างสุขภาพชุมชน</t>
  </si>
  <si>
    <t>การแก้ไขภาวะขาดสารอาหารในเด็กอายุ 0 - 6 ปี</t>
  </si>
  <si>
    <t>โครงการรณรงค์สุขภาพจิตในชุมชน</t>
  </si>
  <si>
    <t>โครงการค้นหาพยาธิในวัยเด็ก</t>
  </si>
  <si>
    <t>โครงการรณรงค์ลดโรค</t>
  </si>
  <si>
    <t>โครงการเพาะพันธุ์ปลาหางนกยูงไร้ลูกน้ำ</t>
  </si>
  <si>
    <t>การจัดซื้อครุภัณฑ์เครื่องพ่นหมอกควัน</t>
  </si>
  <si>
    <t>โครงการตรวจสารปนเปื้อนในน้ำดื่ม</t>
  </si>
  <si>
    <t>โครงการใส่ใจห่วงใย คุ้มครองผู้บริโภค</t>
  </si>
  <si>
    <t xml:space="preserve">โครงการสนับสนุนการจัดทำข้อมูลสถิติต่าง ๆ </t>
  </si>
  <si>
    <t>โครงการบริหารกิจการบ้านเมืองที่ดี</t>
  </si>
  <si>
    <t>โครงการส่งเสริมประชาธิปไตยในตำบล</t>
  </si>
  <si>
    <t>พนักงานเจ้าหน้าที่ เทศบาลตำบลมะกอก</t>
  </si>
  <si>
    <t>โครงการอบรมพัฒนาทางการเมือง</t>
  </si>
  <si>
    <t>โครงการจัดกิจกรรมวันเทศบาล</t>
  </si>
  <si>
    <t>โครงการอบรมเพิ่มศักยภาพผู้นำชุมชน AEC</t>
  </si>
  <si>
    <t>การจัดซื้อวัสดุ ครุภัณฑ์สำนักงาน</t>
  </si>
  <si>
    <t>การจัดซื้อวัสดุ ครุภัณฑ์คอมพิวเตอร์</t>
  </si>
  <si>
    <t>การจัดซื้อวัสดุ ครุภัณฑ์โฆษณาและเผยแพร่</t>
  </si>
  <si>
    <t>การจัดซื้อวัสดุ ครุภัณฑ์ยานพาหนะและขนส่ง</t>
  </si>
  <si>
    <t>การจัดซื้อวัสดุ ครุภัณฑ์งานบ้าน งานครัว</t>
  </si>
  <si>
    <t>การจัดซื้อวัสดุ ครุภัณฑ์ไฟฟ้าและวิทยุ</t>
  </si>
  <si>
    <t>การจัดซื้อวัสดุ ครุภัณฑ์ก่อสร้าง</t>
  </si>
  <si>
    <t>การจัดซื้อวัสดุเชื้อเพลิงและหล่อลื่น</t>
  </si>
  <si>
    <t>การจัดหาบุคลากรเพิ่มเติม</t>
  </si>
  <si>
    <t>โครงการจัดงานรัฐพิธี</t>
  </si>
  <si>
    <t>โครงการประเพณีสงกรานต์อำเภอป่าซาง</t>
  </si>
  <si>
    <t>โครงการสนับสนุนงานเทศกาลลำไยจังหวัดลำพูน</t>
  </si>
  <si>
    <t>โครงการอบรมเยาวชนต้านยาเสพติด</t>
  </si>
  <si>
    <t>โครงการสนับสนุนเครือข่ายวินัยท้องถิ่น</t>
  </si>
  <si>
    <t>โครงการจัดค่ายฟิ้นฟู และบำบัดผู้ที่ติดยาเสพติด</t>
  </si>
  <si>
    <t>โครงการส่งเสริมการผลิตข้าวคุณภาพ</t>
  </si>
  <si>
    <t>การสนับสนุนโรงสีข้าวประจำหมู่บ้าน</t>
  </si>
  <si>
    <t>โครงการส่งเสริมการผลิตทางการเกษตรมีคุณภาพ</t>
  </si>
  <si>
    <t>โครงการพัฒนาศักยภาพคณะกรรมการประจำศูนย์ฯ</t>
  </si>
  <si>
    <t>โครงการผลิตสินค้าเกษตรปลอดภัยและได้มาตรฐาน</t>
  </si>
  <si>
    <t>โครงการสนับสนุนการแปรรูปสินค้าทางการเกษตร</t>
  </si>
  <si>
    <t>โครงการส่งเสริมการเลี้ยงสัตว์เคี้ยวเอื้องขนาดเล็ก</t>
  </si>
  <si>
    <t>โครงการส่งเสริมการเลี้ยงสัตว์ปีก</t>
  </si>
  <si>
    <t>โครงการสนับสนุนเครื่องจักรกลขนาดเล็ก</t>
  </si>
  <si>
    <t>โครงการพัฒนาวิสาหกิจชุมชน</t>
  </si>
  <si>
    <t>โครงการส่งเสริมการจำหน่ายสินค้าด้านการเกษตร</t>
  </si>
  <si>
    <t>โครงการส่งเสริมการเกษตรทฤษฎีใหม่</t>
  </si>
  <si>
    <t>โครงการส่งเสริมและสนับสนุนการปลูกผักไร้สารเคมี</t>
  </si>
  <si>
    <t>โครงการฝึกอบรมการทำปุ๋ยหมักชีวภาพ</t>
  </si>
  <si>
    <t xml:space="preserve">การสนับสนุนการปลูกป่าชุมชนในเขตพื้นที่ </t>
  </si>
  <si>
    <t>และนอกเขตพื้นที่ตำบลมะกอก</t>
  </si>
  <si>
    <t>การส่งเสริมและสนับสนุนการปลูกต้นไม้ใน</t>
  </si>
  <si>
    <t xml:space="preserve">ที่สาธารณะในวันสำคัญต่าง ๆ </t>
  </si>
  <si>
    <t>โครงการส่งเสริมการปลูกต้นไม้เพื่อพัฒนา</t>
  </si>
  <si>
    <t>สิ่งแวดล้อมในชนบท</t>
  </si>
  <si>
    <t>โครงการลดมลภาวะทางอากาศ ป้องกัน</t>
  </si>
  <si>
    <t>หมอกควันและไฟป่า</t>
  </si>
  <si>
    <t>โครงการอบรมการจัดการทรัพยากรธรรมชาติ</t>
  </si>
  <si>
    <t>การสนับสนุนการจัดตั้งอาสาสมัครพิทักษ์</t>
  </si>
  <si>
    <t>สิ่งแวดล้อม</t>
  </si>
  <si>
    <t>การส่งเสริมและสนับสนุนการจัดทำ</t>
  </si>
  <si>
    <t>ป้ายรณรงค์สิ่งแวดล้อม</t>
  </si>
  <si>
    <t>การส่งเสริมและสนับสนุนการประชาสัมพันธ์</t>
  </si>
  <si>
    <t>การสร้างจิตสำนึกสิ่งแวดล้อม</t>
  </si>
  <si>
    <t>โครงการส่งเสริม ฟื้นฟู อนุรักษ์และรักษาป่าไม้</t>
  </si>
  <si>
    <t xml:space="preserve">การสนับสนุนทุนการศึกษาสำหรับนักเรียน </t>
  </si>
  <si>
    <t>นักศึกษา  ที่ด้อยโอกาสและขาดแคลนฯ</t>
  </si>
  <si>
    <t xml:space="preserve">การส่งเสริมและสนับสนุนกิจกรรมโรงเรียน </t>
  </si>
  <si>
    <t>เพื่อพัฒนาการศึกษา</t>
  </si>
  <si>
    <t>การส่งเสริมและสนับสนุนการพัฒนาเด็ก</t>
  </si>
  <si>
    <t xml:space="preserve">ในด้านต่าง ๆ </t>
  </si>
  <si>
    <t>การพัฒนาศูนย์การเรียนชุมชนให้เป็นห้องสมุด</t>
  </si>
  <si>
    <t>ประชาชนตำบลมะกอก</t>
  </si>
  <si>
    <t>การสนับสนุนการจัดซื้อวัสดุการศึกษาแก่</t>
  </si>
  <si>
    <t>โรงเรียนและศูนย์พัฒนาเด็กเล็ก</t>
  </si>
  <si>
    <t>การส่งเสริมและสนับสนุนกิจกรรมของนักเรียน</t>
  </si>
  <si>
    <t>ในเขตตำบลมะกอก</t>
  </si>
  <si>
    <t>การสนับสนุนการบริหารจัดการโรงเรียน</t>
  </si>
  <si>
    <t>ขนาดเล็ก</t>
  </si>
  <si>
    <t>การสนับสนุนส่งเสริมการศึกษาทุกระดับสู่</t>
  </si>
  <si>
    <t>ความเป็นเลิศทางวิชาการ</t>
  </si>
  <si>
    <t>โครงการสนับสนุนกิจกรรมและการปฏิบัติงาน</t>
  </si>
  <si>
    <t>ของศูนย์การเรียนรู้ตามอัธยาศัยฯ</t>
  </si>
  <si>
    <t>การสนับสนุนการทัศนศึกษาและดูงานของเด็ก</t>
  </si>
  <si>
    <t>และเยาวชนในตำบลมะกอก</t>
  </si>
  <si>
    <t>การส่งเสริมการจัดตั้งศูนย์เทคโนโลยี และ</t>
  </si>
  <si>
    <t>สารสนเทศทางการศึกษาตำบลมะกอก</t>
  </si>
  <si>
    <t>โครงการสนับสนุนให้ประชาชนได้รับการศึกษา</t>
  </si>
  <si>
    <t>และพัฒนาความรู้อย่างต่อเนื่อง</t>
  </si>
  <si>
    <t>โครงการสนับสนุนอุปกรณ์กีฬาและ</t>
  </si>
  <si>
    <t>อุปกรณ์ออกกำลังกาย</t>
  </si>
  <si>
    <t xml:space="preserve">โครงการจัดแข่งขันกีฬาระดับตำบล </t>
  </si>
  <si>
    <t>(กีฬาต้านยาเสพติด)</t>
  </si>
  <si>
    <t xml:space="preserve">โครงการจัดการแข่งขันกีฬาฟุตบอล </t>
  </si>
  <si>
    <t>(มะกอกคัพ)</t>
  </si>
  <si>
    <t>โครงการสนับสนุนการดำเนินงานและกิจกรรม</t>
  </si>
  <si>
    <t>ของศูนย์กีฬาตำบลมะกอก</t>
  </si>
  <si>
    <t>การสนับสนุนและส่งเสริมเด็กและเยาวชน</t>
  </si>
  <si>
    <t xml:space="preserve">เข้าร่วมแข่งขันกีฬาประเภทต่าง ๆ </t>
  </si>
  <si>
    <t>การสนับสนุนการจัดกิจกรรมงานกีฬาเทศบาล</t>
  </si>
  <si>
    <t>และประชาชนสัมพันธ์</t>
  </si>
  <si>
    <t>โครงการอบรมให้ความรู้เกี่ยวกับการกีฬา</t>
  </si>
  <si>
    <t xml:space="preserve">ประเภทต่าง ๆ </t>
  </si>
  <si>
    <t xml:space="preserve">การสนับสนุนการฝึกซ้อมกีฬาในตำบลมะกอก </t>
  </si>
  <si>
    <t>เพื่อยกระดับการเล่นกีฬาให้มีคุณภาพ</t>
  </si>
  <si>
    <t>โครงการสนับสนุนเครื่องออกกำลังกาย</t>
  </si>
  <si>
    <t xml:space="preserve">โครงการส่งเสริมสุขภาพเด็กวัยเรียนเยาวชน </t>
  </si>
  <si>
    <t>และประชาชนในโรงเรียนในเขตตำบลมะกอก</t>
  </si>
  <si>
    <t>การสนับสนุนชมรมออกกำลังกายและชมรม</t>
  </si>
  <si>
    <t>สร้างสุขภาพตำบลมะกอก</t>
  </si>
  <si>
    <t>การสนับสนุนศูนย์ข้อมูลข่าวสารสาธารณสุข</t>
  </si>
  <si>
    <t xml:space="preserve">ตำบลมะกอกและการประชาสัมพันธ์ต่าง ๆ </t>
  </si>
  <si>
    <t>การควบคุมป้องกันภาวะแทรกซ้อนในผู้ป่วย</t>
  </si>
  <si>
    <t>เบาหวานความดันโลหิตสูงและโรคเรื้อรัง</t>
  </si>
  <si>
    <t>โครงการค้นหาผู้ป่วยเบาหวานและ</t>
  </si>
  <si>
    <t>ความดันโลหิตสูง</t>
  </si>
  <si>
    <t>โครงการสนับสนุนกองทุนหลักประกันสุขภาพ</t>
  </si>
  <si>
    <t>ระดับท้องถิ่น/พื้นที่</t>
  </si>
  <si>
    <t>การสนับสนุนการจัดกิจกรรมและนิทรรศการ</t>
  </si>
  <si>
    <t>ด้านสุขภาพ</t>
  </si>
  <si>
    <t>โครงการสนับสนุน และส่งเสริมอุปกรณ์และ</t>
  </si>
  <si>
    <t>บริการทางการแพทย์</t>
  </si>
  <si>
    <t>โครงการสนับสนุนเครื่องเสียงสำหรับ</t>
  </si>
  <si>
    <t>การออกกำลังกายในหมู่บ้าน</t>
  </si>
  <si>
    <t>โครงการส่งเสริมสุขภาพป้องกันและ</t>
  </si>
  <si>
    <t>ระงับโรคติดต่อ</t>
  </si>
  <si>
    <t>โครงการป้องกันและแก้ไขปัญหาโรคติดต่อ</t>
  </si>
  <si>
    <t>ต่าง ๆ ในพื้นที่</t>
  </si>
  <si>
    <t>โครงการฉีดวัคซีนป้องกันโรคพิษสุนัขบ้า และ</t>
  </si>
  <si>
    <t>สร้างเขตปลอดโรคพิษสุนัขบ้า</t>
  </si>
  <si>
    <t>โครงการสนับสนุนและส่งเสริมการจัดทำข้อมูล</t>
  </si>
  <si>
    <t>สุขภาพและอนามัย</t>
  </si>
  <si>
    <t>การสนับสนุนการจัดซื้อวัสดุวิทยาศาสตร์</t>
  </si>
  <si>
    <t>การแพทย์</t>
  </si>
  <si>
    <t>โครงการสนับสนุนบริการทางการแพทย์ที่</t>
  </si>
  <si>
    <t>ทันสมัย</t>
  </si>
  <si>
    <t>โครงการสนับสนุนเครื่องเสียงออกกำลังกาย</t>
  </si>
  <si>
    <t>ประจำศูนย์ (ศสมช.)</t>
  </si>
  <si>
    <t>การส่งเสริมและสนับสนุนการมีส่วนร่วมของ</t>
  </si>
  <si>
    <t>ประชาชนกิจกรรมต่าง ๆ ในตำบล</t>
  </si>
  <si>
    <t>การจัดส่งเสริมบริการข้อมูลข่าวสาร และ</t>
  </si>
  <si>
    <t>ประชาสัมพันธ์ข่าวสาร กิจกรรมของ</t>
  </si>
  <si>
    <t>โครงการบริการอินเตอร์เน็ตตำบล และ</t>
  </si>
  <si>
    <t>อินเตอร์เน็ตความเร็วสูง</t>
  </si>
  <si>
    <t>การจัดตั้งศูนย์วิทยุชุมชนประจำตำบล</t>
  </si>
  <si>
    <t>โครงการส่งเสริมและสนับสนุนให้ประชาชน</t>
  </si>
  <si>
    <t>ร่วมประชุมและเสนอความคิดเห็น</t>
  </si>
  <si>
    <t>โครงการรณรงค์สร้างจิตสำนึกให้ประชาชน</t>
  </si>
  <si>
    <t>ตระหนักถึงสิทธิหน้าที่</t>
  </si>
  <si>
    <t xml:space="preserve">โครงการเผยแพร่ความรู้ทางด้านกฎหมาย </t>
  </si>
  <si>
    <t>สู่ประชาชนตำบลมะกอก</t>
  </si>
  <si>
    <t>โครงการฝึกอบรมและพัฒนาศักยภาพ</t>
  </si>
  <si>
    <t xml:space="preserve">คณะผู้บริหาร สมาชิกสภา ผู้นำชุมชน </t>
  </si>
  <si>
    <t xml:space="preserve">โครงการพัฒนาศักยภาพแก่ผู้นำชุมชน กำนัน </t>
  </si>
  <si>
    <t>ผู้ใหญ่บ้าน คณะกรรมการหมู่บ้าน และประชาชน</t>
  </si>
  <si>
    <t>การสนับสนุนการเพิ่มศักยภาพกองทุนพัฒนา</t>
  </si>
  <si>
    <t>บทบาทสตรีประจำตำบล</t>
  </si>
  <si>
    <t>การสนับสนุนการดำเนินงานและกิจกรรมของ</t>
  </si>
  <si>
    <t>สมาคมกำนัน ผู้ใหญ่บ้านตำบลมะกอก</t>
  </si>
  <si>
    <t>การอบรมและให้ความรู้เกี่ยวกับการใช้อุปกรณ์</t>
  </si>
  <si>
    <t>การสื่อสารที่ถูกต้อง</t>
  </si>
  <si>
    <t>การจัดซื้อวัสดุครุภัณฑ์ส่งเสริมการปฎิบัติงาน</t>
  </si>
  <si>
    <t>ของสมาคมกำนัน ผู้ใหญ่บ้าน</t>
  </si>
  <si>
    <t>โครงการจัดทำแผนที่ภาษีและทะเบียน</t>
  </si>
  <si>
    <t>ทรัพย์สินรวมทั้งผังเมือง</t>
  </si>
  <si>
    <t>การสนับสนุนการอบรมและพัฒนาบุคลากร</t>
  </si>
  <si>
    <t xml:space="preserve">ในหลักสูตรต่าง ๆ </t>
  </si>
  <si>
    <t>การสนับสนุนทุนการศึกษา สำหรับบุคลากร</t>
  </si>
  <si>
    <t>ในองค์กร</t>
  </si>
  <si>
    <t>โครงการสนับสนุนการปฏิบัติงานของ</t>
  </si>
  <si>
    <t>สำนักงานท้องถิ่นจังหวัดลำพูน</t>
  </si>
  <si>
    <t>โครงการสนับสนุนการปฏิบัติงานของสำนักงาน</t>
  </si>
  <si>
    <t xml:space="preserve">เลขานุการคณะกรรมการข้าราชการหรือพนักงาน </t>
  </si>
  <si>
    <t>จังหวัดลำพูน</t>
  </si>
  <si>
    <t>โครงการสนับสนุนงานการแก้ไขปัญหา</t>
  </si>
  <si>
    <t>ความยากจนของอำเภอป่าซาง และจังหวัดลำพูน</t>
  </si>
  <si>
    <t>โครงการสนับสนุนกิจกรรม และการปฏิบัติงาน</t>
  </si>
  <si>
    <t>กรณีเร่งด่วนตามนโยบายของรัฐบาล</t>
  </si>
  <si>
    <t>โครงการสนับสนุนการจัดงานกีฬาเทศบาลและ</t>
  </si>
  <si>
    <t>ประชาชนสัมพันธ์ประจำปี</t>
  </si>
  <si>
    <t>โครงการสนับสนุนการจัดงานพระนางจามเทวี</t>
  </si>
  <si>
    <t>และงานฤดูหนาว</t>
  </si>
  <si>
    <t>โครงการสนับสนุนงานประเพณีสรงน้ำ</t>
  </si>
  <si>
    <t>พระบรมธาตุหริภุญชัย</t>
  </si>
  <si>
    <t>โครงการปลูกรัก ร้อยดวงใจ สร้างสายใย</t>
  </si>
  <si>
    <t xml:space="preserve"> แห่งครอบครัว</t>
  </si>
  <si>
    <t>โครงการศูนย์ประสานงานองค์กรปกครองส่วน</t>
  </si>
  <si>
    <t>ท้องถิ่นจังหวัดลำพูน</t>
  </si>
  <si>
    <t>โครงการเพิ่มประสิทธิภาพการบริหารจัดการ</t>
  </si>
  <si>
    <t xml:space="preserve">และอำนวยการป้องกันและแก้ไขปัญหายาเสพติด </t>
  </si>
  <si>
    <t>(5 รั้ว)</t>
  </si>
  <si>
    <t>โครงการดำเนินกิจรรมสาธารณประโยชน์</t>
  </si>
  <si>
    <t>โครงการสร้างหลักประกันสินค้า และผลผลิต</t>
  </si>
  <si>
    <t>ทางการเกษตร</t>
  </si>
  <si>
    <t>การสนับสนุนการดำเนินงานและบริหารจัดการ</t>
  </si>
  <si>
    <t>ศูนย์ถ่ายทอดเทคโนโลยีทางการเกษตรประจำ</t>
  </si>
  <si>
    <t xml:space="preserve">การส่งเสริมศูนย์เกษตรอินทรีย์ประจำหมู่บ้าน </t>
  </si>
  <si>
    <t>พร้อมสนับสนุนอุปกรณ์</t>
  </si>
  <si>
    <t>โครงการอบรมและเพิ่มความรู้การแปรรูป</t>
  </si>
  <si>
    <t>ผลิตภัณฑ์ด้านการเกษตร</t>
  </si>
  <si>
    <t>โครงการสนับสนุนอุปกรณ์ทางการเกษตร</t>
  </si>
  <si>
    <t>โครงการอบรมและพัฒนาด้านการเกษตรให้</t>
  </si>
  <si>
    <t>ทันสมัยเหมาะสมกับภาวะการณ์ปัจจุบัน</t>
  </si>
  <si>
    <t>การสนับสนุนการประชาสัมพันธ์ผลผลิตทาง</t>
  </si>
  <si>
    <t>การเกษตรในตำบล</t>
  </si>
  <si>
    <t>โครงการมหกรรมแสดงสินค้าและผลผลิตทาง</t>
  </si>
  <si>
    <t>การเกษตร</t>
  </si>
  <si>
    <t>โครงการส่งเสริมการเกษตรตามแนว</t>
  </si>
  <si>
    <t>เศรษฐกิจพอเพียง</t>
  </si>
  <si>
    <t>โครงการส่งเสริมและสนับสนุนการปลูก</t>
  </si>
  <si>
    <t>พืชผักสวนครัวรั้วกินได้</t>
  </si>
  <si>
    <t>เพื่อส่งเสริมกลุ่มน้ำดื่มหมู่บ้าน</t>
  </si>
  <si>
    <t>และพัฒนาคุณภาพฯ</t>
  </si>
  <si>
    <t>กลุ่มน้ำดื่มบ้านหนองสร้อย</t>
  </si>
  <si>
    <t>กลุ่มน้ำดื่มได้รับการสนับสนุน และพัฒนา</t>
  </si>
  <si>
    <t>คุณภาพน้ำดื่ม</t>
  </si>
  <si>
    <t>กองสวัสดิการ</t>
  </si>
  <si>
    <t xml:space="preserve"> - สามารถระบายน้ำได้ ไม่เกิดปัญหา</t>
  </si>
  <si>
    <t xml:space="preserve"> - มีไฟฟ้าส่องสว่างในพื้นที่หมู่บ้าน</t>
  </si>
  <si>
    <t xml:space="preserve"> - ประชาชนมีน้ำสะอาดเพื่อการอุปโภคบริโภค</t>
  </si>
  <si>
    <t xml:space="preserve"> - ประชาชนมีน้ำสะอาดใช้เพื่อการอุปโภค บริโภค</t>
  </si>
  <si>
    <t xml:space="preserve"> - ประชาชนมีน้ำใช้อย่างต่อเนื่อง สม่ำเสมอ</t>
  </si>
  <si>
    <t xml:space="preserve"> - ประชาชนมีน้ำใช้อย่างต่อเนื่อง สม่ำเสมอ </t>
  </si>
  <si>
    <t>เพื่อส่งเสริมกลุ่มอาชีพในตำบล</t>
  </si>
  <si>
    <t>กลุ่มอาชีพในตำบลมะกอก</t>
  </si>
  <si>
    <t>ผลิตภัณฑ์ได้รับการพัฒนาและส่งเสริม</t>
  </si>
  <si>
    <t>ให้ดีขึ้น</t>
  </si>
  <si>
    <t>เพื่อพัฒนาฝีมือและคุณภาพ</t>
  </si>
  <si>
    <t>มีการพัฒนาคุณภาพให้ดีขึ้น</t>
  </si>
  <si>
    <t>เพื่อสนับสนุนการดำเนินงาน</t>
  </si>
  <si>
    <t>กลุ่มออมทรัพย์</t>
  </si>
  <si>
    <t>กลุ่มออมทรัพย์ได้รับการพัฒนา</t>
  </si>
  <si>
    <t>อย่างต่อเนื่อง</t>
  </si>
  <si>
    <t>เพื่อประชาสัมพันธ์ผลิตภัณฑ์</t>
  </si>
  <si>
    <t>ชุมชน</t>
  </si>
  <si>
    <t>กลุ่มผลิตภัณฑ์ชุมชน</t>
  </si>
  <si>
    <t>กลุ่มผลิตภัณฑ์ชุมชนเป็นที่รู้จักมากขึ้น</t>
  </si>
  <si>
    <t>เพื่อประชาสัมพันธ์แหล่ง</t>
  </si>
  <si>
    <t>ท่องเที่ยว</t>
  </si>
  <si>
    <t>เพื่อส่งเสริมการสร้างรายได้</t>
  </si>
  <si>
    <t>ให้แก่กลุ่มอาชีพ</t>
  </si>
  <si>
    <t>มียอดการจำหน่ายผลิตภัณฑ์มากขึ้น</t>
  </si>
  <si>
    <t>เพื่อพัฒนากลุ่มผลิตภัณฑ์ใน</t>
  </si>
  <si>
    <t>ตำบล</t>
  </si>
  <si>
    <t>กลุ่มผลิตภัณฑ์ในตำบล</t>
  </si>
  <si>
    <t>มะกอก</t>
  </si>
  <si>
    <t>มีการพัฒนาเข้าสู่ตลาดสากลได้</t>
  </si>
  <si>
    <t>มีนักท่องเที่ยวเพิ่มขึ้นเป็นจำนวนมาก</t>
  </si>
  <si>
    <t>กองการศึกษา</t>
  </si>
  <si>
    <t>เพื่อเพิ่มความรู้ด้านการ</t>
  </si>
  <si>
    <t>ท่องเที่ยวภายในตำบล</t>
  </si>
  <si>
    <t>เด็กและเยาวชนตำบล</t>
  </si>
  <si>
    <t>เด็กและเยาวชนมีความรู้เกี่ยวกับแหล่ง</t>
  </si>
  <si>
    <t>ท่องเที่ยว และสามารถถ่ายทอดได้</t>
  </si>
  <si>
    <t>เพื่อส่งเสริมการมีส่วนร่วม</t>
  </si>
  <si>
    <t>และแลกเปลี่ยนสินค้า</t>
  </si>
  <si>
    <t>มีตลาดชุมชนในการค้าขายและแลก</t>
  </si>
  <si>
    <t>เปลี่ยน</t>
  </si>
  <si>
    <t>เพื่อบูรณะและปรับปรุงแหล่ง</t>
  </si>
  <si>
    <t>ท่องเที่ยวในตำบล</t>
  </si>
  <si>
    <t>มีแหล่งท่องเที่ยวที่เหมาะสม</t>
  </si>
  <si>
    <t>เพื่อประกันราคาสินค้าทาง</t>
  </si>
  <si>
    <t>เกษตรกรภายในตำบล</t>
  </si>
  <si>
    <t>ผลผลิตทางการเกษตรได้รับการประกัน</t>
  </si>
  <si>
    <t>ราคา</t>
  </si>
  <si>
    <t>เพื่อข้าวคุณภาพ</t>
  </si>
  <si>
    <t>กลุ่มผู้ปลูกข้าวในตำบล</t>
  </si>
  <si>
    <t>ข้าวในตำบลมีคุณภาพ</t>
  </si>
  <si>
    <t>ศูนย์เกษตรอินทรีย์</t>
  </si>
  <si>
    <t xml:space="preserve"> - เพื่อพัฒนาและเพิ่มประสิทธิภาพ</t>
  </si>
  <si>
    <t>คณะกรรมการฯ</t>
  </si>
  <si>
    <t xml:space="preserve"> - ศูนย์ฯ และคณะกรรมการศูนย์ฯ</t>
  </si>
  <si>
    <t>คณะกรรมการตลอดจนการพัฒนา</t>
  </si>
  <si>
    <t>ศูนย์ถ่ายทอดฯ</t>
  </si>
  <si>
    <t>(อปท.)</t>
  </si>
  <si>
    <t>ได้รับการส่งเสริมและพัฒนา</t>
  </si>
  <si>
    <t>ศูนย์ฯ</t>
  </si>
  <si>
    <t xml:space="preserve"> - เพื่อส่งเสริมเกษตรอินทรี</t>
  </si>
  <si>
    <t xml:space="preserve"> -</t>
  </si>
  <si>
    <t xml:space="preserve"> - ศูนย์เกษตรอินทรีย์ประจำหมู่บ้าน</t>
  </si>
  <si>
    <t>ได้รับการสนับสนุน</t>
  </si>
  <si>
    <t xml:space="preserve"> - เพื่อให้มีโรงสีข้าวประจำ</t>
  </si>
  <si>
    <t>โรงสีข้าว</t>
  </si>
  <si>
    <t xml:space="preserve"> - มีโรงสีข้าวประจำแต่ละหมู่บ้าน</t>
  </si>
  <si>
    <t xml:space="preserve"> เพื่อให้ประชาชนได้มีการผลิตได้</t>
  </si>
  <si>
    <t>อุปกรณ์ทางการเกษตร</t>
  </si>
  <si>
    <t xml:space="preserve"> ลดต้นทุนการผลิตและสามารถบรรเทา</t>
  </si>
  <si>
    <t>อย่างเต็มที่</t>
  </si>
  <si>
    <t>9 หมู่บ้าน</t>
  </si>
  <si>
    <t>ปัญหาความเดือดร้อนแก่ประชาชน</t>
  </si>
  <si>
    <t xml:space="preserve"> - เพื่อใช้ในการดำเนินการตาม</t>
  </si>
  <si>
    <t xml:space="preserve"> การพัฒนาทางด้าน</t>
  </si>
  <si>
    <t xml:space="preserve"> - เพื่อพัฒนาการเกษตรในพื้นที่อย่าง</t>
  </si>
  <si>
    <t>โครงการเกี่ยวกับการเกษตรทุกโครงการ</t>
  </si>
  <si>
    <t>การเกษตรในพื้นที่</t>
  </si>
  <si>
    <t>ต่อเนื่อง</t>
  </si>
  <si>
    <t xml:space="preserve"> เพื่อให้ประชาชนตระหนักถึง</t>
  </si>
  <si>
    <t>โครงการและผลกระทบฯ</t>
  </si>
  <si>
    <t xml:space="preserve"> เพื่อให้ประชาชนได้รับการ</t>
  </si>
  <si>
    <t>อำนวยความสะดวก</t>
  </si>
  <si>
    <t xml:space="preserve"> เพื่อให้มีอุปกรณ์และวัสดุใช้</t>
  </si>
  <si>
    <t xml:space="preserve"> เพื่อให้ประชาชนได้รับความ</t>
  </si>
  <si>
    <t>ปลอดภัยจากการจราจร</t>
  </si>
  <si>
    <t xml:space="preserve"> เพื่อให้ผู้สูงอายุมีอาชีพและ</t>
  </si>
  <si>
    <t>สร้างคุณภาพที่ดี</t>
  </si>
  <si>
    <t xml:space="preserve"> เพื่อพัฒนาชุมชนให้เป็นชุมชน</t>
  </si>
  <si>
    <t>น่าอยู่</t>
  </si>
  <si>
    <t xml:space="preserve"> เพื่อสะท้อนปัญหาที่เกิดขึ้น</t>
  </si>
  <si>
    <t>และความต้องการโดย</t>
  </si>
  <si>
    <t xml:space="preserve"> เพื่อให้บริการและตอบสนอง</t>
  </si>
  <si>
    <t>ความต้องการของประชาชน</t>
  </si>
  <si>
    <t xml:space="preserve">  เพื่อสร้างความปลอดภัยใน</t>
  </si>
  <si>
    <t>ชีวิตและทรัพย์สินของประชาชน</t>
  </si>
  <si>
    <t xml:space="preserve"> เพื่อป้องกันและแก้ไขปัญหา</t>
  </si>
  <si>
    <t>ยาเสพติดในชุมชน</t>
  </si>
  <si>
    <t xml:space="preserve"> เพื่อพัฒนาและส่งเสริมความรู้</t>
  </si>
  <si>
    <t>แก่สมาชิก อปพร.</t>
  </si>
  <si>
    <t xml:space="preserve"> เพื่อพัฒนาคุณภาพชีวิตและ</t>
  </si>
  <si>
    <t>ช่วยเหลือประชาชนกรณี</t>
  </si>
  <si>
    <t>เร่งด่วน</t>
  </si>
  <si>
    <t xml:space="preserve"> เพื่อพัฒนาการดำเนินงาน</t>
  </si>
  <si>
    <t>ของคณะกรรมการหมู่บ้าน</t>
  </si>
  <si>
    <t xml:space="preserve"> เพื่อพัฒนากิจกรรมและ</t>
  </si>
  <si>
    <t>คุณภาพสมาชิกสายใยรัก</t>
  </si>
  <si>
    <t xml:space="preserve"> เพื่อพัฒนากิจกรรมของ</t>
  </si>
  <si>
    <t>ศูนย์พัฒนาครอบครัวฯ</t>
  </si>
  <si>
    <t xml:space="preserve"> เพื่อสนับสนุนกองทุนสวัสดิการ</t>
  </si>
  <si>
    <t xml:space="preserve"> เพื่อจัดทำผังเมือง</t>
  </si>
  <si>
    <t xml:space="preserve"> เพื่อกระจายข่าวสารและ</t>
  </si>
  <si>
    <t>การให้ความรู้แก่ประชาชน</t>
  </si>
  <si>
    <t xml:space="preserve"> เพื่อพัฒนาศักยภาพกลุ่ม</t>
  </si>
  <si>
    <t>สตรีแม่บ้านตำบลมะกอก</t>
  </si>
  <si>
    <t xml:space="preserve"> เพื่อดำเนินการเก็บข้อมูล</t>
  </si>
  <si>
    <t>พื้นฐาน</t>
  </si>
  <si>
    <t xml:space="preserve"> เพื่อสนับสนุนการดำเนินงาน</t>
  </si>
  <si>
    <t>ของสตม./อปพร.</t>
  </si>
  <si>
    <t xml:space="preserve"> เพื่อส่งเสริมการจัดกิจกรรม</t>
  </si>
  <si>
    <t>ของ อสตร.</t>
  </si>
  <si>
    <t xml:space="preserve"> เพื่อสนับสนุนและพัฒนา</t>
  </si>
  <si>
    <t>ศักยภาพผู้นำชุมชน</t>
  </si>
  <si>
    <t xml:space="preserve"> เพื่อพัฒนาชีวิตคุณภาพชีวิต</t>
  </si>
  <si>
    <t>แก่ประชาชนตำบลมะกอก</t>
  </si>
  <si>
    <t xml:space="preserve"> เพื่อส่งเสริมการมีส่วนร่วม</t>
  </si>
  <si>
    <t>ในการจัดทำแผนชุมชน</t>
  </si>
  <si>
    <t>แผนชุมชนร่วมกับการพัฒนาตำบลมะกอก</t>
  </si>
  <si>
    <t xml:space="preserve"> เพื่อพัฒนาคุณภาพชีวิต</t>
  </si>
  <si>
    <t xml:space="preserve"> เพื่อส่งเสริมและพัฒนาด้าน</t>
  </si>
  <si>
    <t>ครอบครัวแก่ประชาชน</t>
  </si>
  <si>
    <t xml:space="preserve"> เพื่อสนับสนุนกิจกรรมของ</t>
  </si>
  <si>
    <t>อสป.ตำบลมะกอก</t>
  </si>
  <si>
    <t>หมู่บ้านบ่อหิน หมู่ที่ 9</t>
  </si>
  <si>
    <t>และพัฒนาคุณภาพชีวิต</t>
  </si>
  <si>
    <t>ประชาชนในตำบลมะกอก</t>
  </si>
  <si>
    <t>ทุกเพศ ทุกวัย</t>
  </si>
  <si>
    <t xml:space="preserve"> เพื่อสงเคราะห์ชีวิตผู้สูงอายุ</t>
  </si>
  <si>
    <t xml:space="preserve"> เพื่อสงเคราะห์ชีวิตผู้พิการ</t>
  </si>
  <si>
    <t xml:space="preserve"> เพื่อสงเคราะห์ชีวิตผู้ติดเชื้อ</t>
  </si>
  <si>
    <t xml:space="preserve"> เพื่อสงเคราะห์และช่วยเหลือ</t>
  </si>
  <si>
    <t xml:space="preserve"> เพื่อสนับสนุนศูนย์สงเคราะห์</t>
  </si>
  <si>
    <t xml:space="preserve"> เพื่อให้ความรู้และพัฒนา</t>
  </si>
  <si>
    <t>ความรู้แก่กลุ่มเยาวชน</t>
  </si>
  <si>
    <t xml:space="preserve"> เพื่อส่งเสริมและสนับสนุน</t>
  </si>
  <si>
    <t>การจัดกิจกรรมสภาเด็กฯ</t>
  </si>
  <si>
    <t xml:space="preserve"> เพื่อให้ความรู้ด้านแหล่ง</t>
  </si>
  <si>
    <t>ท่องเที่ยวแก่เยาวชนในตำบล</t>
  </si>
  <si>
    <t xml:space="preserve"> เพื่อส่งเสริมคุณธรรม </t>
  </si>
  <si>
    <t>จริยธรรมแก่เยาวชน</t>
  </si>
  <si>
    <t xml:space="preserve"> เพื่อสนัสนุนการจัดงาน</t>
  </si>
  <si>
    <t>วันเด็กแห่งชาติ</t>
  </si>
  <si>
    <t>ดูแลผู้สูงอายุ พิการ ด้อยโอกาส</t>
  </si>
  <si>
    <t xml:space="preserve"> เพื่อสนับสนุนกิจกรรมและ</t>
  </si>
  <si>
    <t>การดำเนินงาน อปต.</t>
  </si>
  <si>
    <t xml:space="preserve"> เพื่อสนับสนุนและสืบทอด</t>
  </si>
  <si>
    <t>ภูมิปัญญาท้องถิ่น</t>
  </si>
  <si>
    <t xml:space="preserve"> เพื่อรักษาขนบธรรมเนียม</t>
  </si>
  <si>
    <t>ประเพณีท้องถิ่น</t>
  </si>
  <si>
    <t xml:space="preserve"> เพื่อสนับสนุนการจัดกิจกรรม</t>
  </si>
  <si>
    <t>แต่ละหมู่บ้าน</t>
  </si>
  <si>
    <t xml:space="preserve"> เพื่อสนับสนุนและจัดกิจกรรม</t>
  </si>
  <si>
    <t>วันพ่อแห่งชาติ</t>
  </si>
  <si>
    <t xml:space="preserve"> เพื่อสนับสนุนและรักษา</t>
  </si>
  <si>
    <t>ของสภาวัฒนธรรมตำบลฯ</t>
  </si>
  <si>
    <t xml:space="preserve"> เพื่อส่งเสริมคุณธรรม พุทธ</t>
  </si>
  <si>
    <t>ศาสนาแก่ประชาชนฯ</t>
  </si>
  <si>
    <t xml:space="preserve"> เพื่อสนับสนุนกิจกรรมด้าน</t>
  </si>
  <si>
    <t>พุทธศาสนา</t>
  </si>
  <si>
    <t xml:space="preserve"> เพื่อดำเนินการเตรียมความ</t>
  </si>
  <si>
    <t>พร้อมเข้าสู่ประชาคมอาเซียน</t>
  </si>
  <si>
    <t xml:space="preserve"> กลุ่มแม่บ้านในตำบล</t>
  </si>
  <si>
    <t xml:space="preserve"> กลุ่มผู้สูงอายุในตำบล</t>
  </si>
  <si>
    <t>มะกอกได้มีการจัดกิจกรรม</t>
  </si>
  <si>
    <t>และใกล้เคียง</t>
  </si>
  <si>
    <t>และเยาวชนตำบลมะกอก</t>
  </si>
  <si>
    <t>สมาชิก อปพร.</t>
  </si>
  <si>
    <t xml:space="preserve"> ประชาชนในตำบลมะกอก</t>
  </si>
  <si>
    <t>คณะกรรมการหมู่บ้าน</t>
  </si>
  <si>
    <t>สมาชิกสายใยรัก</t>
  </si>
  <si>
    <t xml:space="preserve"> - 32 -</t>
  </si>
  <si>
    <t>จำนวน 1 ครั้ง</t>
  </si>
  <si>
    <t xml:space="preserve">มะกอก หมู่ที่ 7 จำนวน </t>
  </si>
  <si>
    <t>จำนวน  9 แห่ง</t>
  </si>
  <si>
    <t>พื้นที่ตำบลมะกอก</t>
  </si>
  <si>
    <t>ทุกครัวเรือน</t>
  </si>
  <si>
    <t xml:space="preserve">  ตำบลมะกอก 114 คน</t>
  </si>
  <si>
    <t>สมาชิกกองทุนสวัสดิการฯ</t>
  </si>
  <si>
    <t>จำนวน     คน</t>
  </si>
  <si>
    <t>จำนวน 9 หมู่บ้าน</t>
  </si>
  <si>
    <t>ประชากร 5,400 คน</t>
  </si>
  <si>
    <t>สมาชิก สตม./อปพร.</t>
  </si>
  <si>
    <t>จำนวน 3 ครั้ง/ปี</t>
  </si>
  <si>
    <t>กิจกรรม อสตร.</t>
  </si>
  <si>
    <t>จำนวน 2 ครั้ง/ปี</t>
  </si>
  <si>
    <t>สมาชิกสมาคมกำนัน/ผู้ใหญ่บ้าน</t>
  </si>
  <si>
    <t>ประชาชนและ</t>
  </si>
  <si>
    <t>เยาวชนตำบลมะกอก</t>
  </si>
  <si>
    <t>จำนวน 2,174 หลังคาเรือน</t>
  </si>
  <si>
    <t>เครื่องปั่นไฟ</t>
  </si>
  <si>
    <t>จำนวน 1 เครื่อง</t>
  </si>
  <si>
    <t>เยาวชนห่างไกลยาเสพติด</t>
  </si>
  <si>
    <t>ตอบสนองนโยบายรัฐบาล</t>
  </si>
  <si>
    <t>กองสาธารณสุข</t>
  </si>
  <si>
    <t>ประชาชนได้รับการช่วยเหลืออย่างทั่วถึง</t>
  </si>
  <si>
    <t>และตลอด 24 ชั่วโมง</t>
  </si>
  <si>
    <t>ประชาชนมีความปลอดภัยมากขึ้น</t>
  </si>
  <si>
    <t>กลุ่มแม่บ้านมีวัสดุ อุปกรณ์ใช้ใน</t>
  </si>
  <si>
    <t>กิจกรรมหมู่บ้านอย่างเพียงพอ</t>
  </si>
  <si>
    <t>สำนักปลัด</t>
  </si>
  <si>
    <t>ผู้สูงอายุมีการพัฒนาด้านศักยภาพและ</t>
  </si>
  <si>
    <t>ความรู้อื่นๆ มากขึ้น</t>
  </si>
  <si>
    <t>ชุมชนได้รับการพัฒนามีความน่าอยู่</t>
  </si>
  <si>
    <t>ประชาชนได้รับการแก้ไขปัญหาและ</t>
  </si>
  <si>
    <t>เสนอความคิดเห็นได้อย่างทั่วถึง</t>
  </si>
  <si>
    <t>ให้บริการและพบปะประชาชนอย่าง</t>
  </si>
  <si>
    <t>ใกล้ชิด</t>
  </si>
  <si>
    <t>ประชาชนมีความปลอดภัยในการใช้รถ</t>
  </si>
  <si>
    <t>ใช้ถนนมากขึ้น</t>
  </si>
  <si>
    <t>ประชาชนห่างไกลยาเสพติดและมี</t>
  </si>
  <si>
    <t>จิตสำนึกมากขึ้น</t>
  </si>
  <si>
    <t>สมาชิก อปพร.ได้รับการทบทวนและ</t>
  </si>
  <si>
    <t>พัฒนาความรู้มากขึ้น</t>
  </si>
  <si>
    <t>ประชาชนได้รับความช่วยเหลือใน</t>
  </si>
  <si>
    <t>กรณีเร่งด่วน</t>
  </si>
  <si>
    <t>ประชาชนได้รับการดูแลและช่วยเหลือ</t>
  </si>
  <si>
    <t>อย่างเหมาะสม</t>
  </si>
  <si>
    <t>สมาชิกสายใยรักมีการพัฒนาและ</t>
  </si>
  <si>
    <t>ได้รับการสนับสนุนอย่างเต็มที่</t>
  </si>
  <si>
    <t>กองทุนสวัสดิการได้รับการพัฒนาและ</t>
  </si>
  <si>
    <t>ส่งเสริมให้ดีขึ้น</t>
  </si>
  <si>
    <t>มีแนวทางและผังเมืองรวมในการจัดทำ</t>
  </si>
  <si>
    <t>ผังเมืองโดยรวม</t>
  </si>
  <si>
    <t>กองการศึกษาฯ</t>
  </si>
  <si>
    <t>ประชาชนได้รับทราบข่าวสารอย่าง</t>
  </si>
  <si>
    <t>ทั่วถึง</t>
  </si>
  <si>
    <t>กลุ่มสตรีแม่บ้านได้รับการพัฒนาและ</t>
  </si>
  <si>
    <t>ส่งเสริมความรู้</t>
  </si>
  <si>
    <t>มีการจัดเก็บข้อมูลไว้เพื่อใช้ประโยชน์</t>
  </si>
  <si>
    <t>ในการพัฒนาตำบล</t>
  </si>
  <si>
    <t>กลุ่ม สตม.อปพร.ได้รับการสนับสนุน</t>
  </si>
  <si>
    <t>กลุ่ม อสตร. ได้รับการสนับสนุนและ</t>
  </si>
  <si>
    <t>ส่งเสริมกิจกรรม</t>
  </si>
  <si>
    <t>สมาชิกกำนัน ผู้ใหญ่บ้านได้รับการ</t>
  </si>
  <si>
    <t>พัฒนาและสนับสนุนด้านต่าง ๆ</t>
  </si>
  <si>
    <t>ประชาชนและเยาวชนมีจิตสำนึกและ</t>
  </si>
  <si>
    <t>คุณธรรมศีลธรรมมากขึ้น</t>
  </si>
  <si>
    <t>มีการบูรณาการและตอบสนองความ</t>
  </si>
  <si>
    <t>ต้องการของประชาชนมากขึ้น</t>
  </si>
  <si>
    <t>ในรายละเอียดมากขึ้น</t>
  </si>
  <si>
    <t>ประชาชนมีการพัฒนาและสร้างความ</t>
  </si>
  <si>
    <t>อบอุ่นในครอบครัวมากขึ้น</t>
  </si>
  <si>
    <t>บ้านบ่อหิน หมู่ที่ 9 มีเครื่องปั่นไฟใช้</t>
  </si>
  <si>
    <t>ในกิจกรรมหมู่บ้าน</t>
  </si>
  <si>
    <t>จัดกิจกรรมสำหรับผู้พิการ</t>
  </si>
  <si>
    <t>สตรี เยาวชน และ</t>
  </si>
  <si>
    <t>ผู้สูงอายุในตำบลมะกอก</t>
  </si>
  <si>
    <t>ผู้ด้อยโอกาส เด็ก</t>
  </si>
  <si>
    <t>สงเคราะห์ผู้สูงอายุ จำนวน</t>
  </si>
  <si>
    <t>12 เดือน</t>
  </si>
  <si>
    <t>สงเคราะห์ผู้พิการ จำนวน</t>
  </si>
  <si>
    <t>สงเคราะห์ผู้ประสบภัย</t>
  </si>
  <si>
    <t>และผู้ด้อยโอกาส 5 หลัง</t>
  </si>
  <si>
    <t>ศูนย์สงเคราะห์ 9 แห่ง</t>
  </si>
  <si>
    <t>ฝึกอบรมเยาวชนจำนวน</t>
  </si>
  <si>
    <t>1 ครั้ง</t>
  </si>
  <si>
    <t>สนับสนุนกิจกรรมสภาเด็ก</t>
  </si>
  <si>
    <t>และเยาวชน 1 ครั้ง</t>
  </si>
  <si>
    <t>ผู้มีจิตอาสาตำบลมะกอก</t>
  </si>
  <si>
    <t>เพื่อพัฒนาศาสนาและ</t>
  </si>
  <si>
    <t>พิธีการเกี่ยวกับวัดมากขึ้น</t>
  </si>
  <si>
    <t>เพื่อส่งเสริมวัฒนธรรม</t>
  </si>
  <si>
    <t>เพื่อส่งเสริมศิลปะวัฒนธรรม</t>
  </si>
  <si>
    <t>และประเพณีท้องถิ่น</t>
  </si>
  <si>
    <t>เพื่อส่งเสริมกิจกรรมด้าน</t>
  </si>
  <si>
    <t>ภูมิปัญญาท้องถิ่นสู่ตลาดโลก</t>
  </si>
  <si>
    <t>คุณภาพชีวิตประชาชนในตำบลมะกอก</t>
  </si>
  <si>
    <t>ดีขึ้น</t>
  </si>
  <si>
    <t>คุณภาพชีวิตผู้พิการดีขึ้น</t>
  </si>
  <si>
    <t>คุณภาพชีวิตผู้สูงอายุดีขึ้น</t>
  </si>
  <si>
    <t>คุณภาพชีวิตผู้ติดเชื้อดีขึ้น</t>
  </si>
  <si>
    <t>คุณภาพชีวิตผู้ประสบและผู้ด้อยโอกาส</t>
  </si>
  <si>
    <t>เยาวชนมีจิตสำนึกและสร้าง</t>
  </si>
  <si>
    <t>ความสัมพันธ์ในชุมชนมากขึ้น</t>
  </si>
  <si>
    <t>กิจกรรมด้านศาสนา วัฒนธรรม ได้</t>
  </si>
  <si>
    <t>รับการส่งเสริมและพัฒนาขึ้น</t>
  </si>
  <si>
    <t>ศิลปะวัฒนธรรมและประเพณีท้องถิ่น</t>
  </si>
  <si>
    <t>ได้รับการสืบสานและอนุรักษ์</t>
  </si>
  <si>
    <t>มีการเตรียมความพร้อมและสร้างความ</t>
  </si>
  <si>
    <t>เข้าใจเกี่ยวกับประชาคมอาเชียนมากขึ้น</t>
  </si>
  <si>
    <t xml:space="preserve"> เพื่ออนุรักษ์ฟื้นฟูสิ่งแวดล้อม</t>
  </si>
  <si>
    <t>ในชุมชน</t>
  </si>
  <si>
    <t xml:space="preserve"> เพื่อให้มีการจัดเก็บขยะชุมชน</t>
  </si>
  <si>
    <t>อย่างถูกต้องและทั่วถึง</t>
  </si>
  <si>
    <t xml:space="preserve"> เพื่อให้เกิดความสะดวกและ</t>
  </si>
  <si>
    <t>รวดเร็วในการจัดเก็บขยะ</t>
  </si>
  <si>
    <t xml:space="preserve"> เพื่อให้ประชาชนมีจิตสำนึก</t>
  </si>
  <si>
    <t>ในการคัดแยกขยะ</t>
  </si>
  <si>
    <t xml:space="preserve"> เพื่อให้สถานที่ดูสวยงามเหมะ</t>
  </si>
  <si>
    <t>แก่การให้บริการแก่ประชาชน</t>
  </si>
  <si>
    <t>เพื่อให้มีการจัดระบบเพื่อรักษา</t>
  </si>
  <si>
    <t>สิ่งแวดล้อมอย่างถูกต้อง</t>
  </si>
  <si>
    <t xml:space="preserve"> เพื่อให้เกิดการลดปัญหา</t>
  </si>
  <si>
    <t>หมอกควันในพื้นที่</t>
  </si>
  <si>
    <t xml:space="preserve"> เพื่อสร้างจิตสำนึกให้แก่</t>
  </si>
  <si>
    <t>ประชาชนในพื้นที่ตำบลมะกอก</t>
  </si>
  <si>
    <t xml:space="preserve"> เพื่อสร้างจิตอาสา เพื่อรักษา</t>
  </si>
  <si>
    <t xml:space="preserve"> เพื่อส่งเสริมการรณรงค์รักษา</t>
  </si>
  <si>
    <t>สิ่งแวดล้อมในพื้นที่</t>
  </si>
  <si>
    <t>สนับสนุนการปลูกป่า</t>
  </si>
  <si>
    <t>จำนวน 5 ครั้ง/ปี</t>
  </si>
  <si>
    <t>จำนวน  3 ครั้ง/ปี</t>
  </si>
  <si>
    <t xml:space="preserve">กิจกรรม 5ส. จำนวน </t>
  </si>
  <si>
    <t>12 ครั้ง/ปี</t>
  </si>
  <si>
    <t>จัดระบบบำบัดน้ำเสีย</t>
  </si>
  <si>
    <t>กิจกรรมลดมลภาวะฯ</t>
  </si>
  <si>
    <t>หมอกควัน 1 ครั้ง</t>
  </si>
  <si>
    <t xml:space="preserve"> การอบรมการจัดการ</t>
  </si>
  <si>
    <t>สิ่งแวดล้อม 1 ครั้ง</t>
  </si>
  <si>
    <t xml:space="preserve"> กลุ่มอาสาสมัครพิทักษ์</t>
  </si>
  <si>
    <t>สิ่งแวดล้อม 1 กลุ่ม</t>
  </si>
  <si>
    <t xml:space="preserve"> ป้ายรณรงค์สิ่งแวดล้อม</t>
  </si>
  <si>
    <t>จำนวน 1 ชุด</t>
  </si>
  <si>
    <t xml:space="preserve"> ประชาสัมพันธ์เกี่ยวกับ</t>
  </si>
  <si>
    <t>การอนุรักษ์สิ่งแวดล้อม 1 ครั้ง</t>
  </si>
  <si>
    <t>โครงการส่งเสริม ฟื้นฟูฯ</t>
  </si>
  <si>
    <t>รณรงค์ลดปัญหาและมลภาวะ</t>
  </si>
  <si>
    <t>ทางอากาศ จำนวน 1 ครั้ง</t>
  </si>
  <si>
    <t>การประกวดหมู่บ้านต้นแบบ</t>
  </si>
  <si>
    <t xml:space="preserve"> มีป่าชุมชนในพื้นที่เพิ่มขึ้น และสร้าง</t>
  </si>
  <si>
    <t>สมดุลในพื้นที่</t>
  </si>
  <si>
    <t xml:space="preserve"> พื้นที่สาธารณะในพื้นที่มีต้นไม้ ปลูกไว้</t>
  </si>
  <si>
    <t xml:space="preserve"> มีการจัดเก็บขยะ และอำนวยความ</t>
  </si>
  <si>
    <t>สะดวกแก่ประชาชนในพื้นที่</t>
  </si>
  <si>
    <t xml:space="preserve"> มีการจัดหาวัสดุใส่ขยะ แก่ประชาชน</t>
  </si>
  <si>
    <t>ได้อย่างเหมาะสมและสะดวกขึ้น</t>
  </si>
  <si>
    <t xml:space="preserve"> ประชาชนมีส่วนร่วมในการคัดแยกขยะ</t>
  </si>
  <si>
    <t xml:space="preserve">ในพื้นที่ </t>
  </si>
  <si>
    <t xml:space="preserve"> บริเวณหมู่บ้านสะอาด ไม่มีขยะ เกิด</t>
  </si>
  <si>
    <t>ความน่าอยู่สวยงาม</t>
  </si>
  <si>
    <t xml:space="preserve"> ปัญหาไฟป่า และหมอกควันในพื้นที่</t>
  </si>
  <si>
    <t>ลดลง</t>
  </si>
  <si>
    <t xml:space="preserve"> มีการพัฒนาด้านสิ่งแวดล้อมเพิ่มขึ้น</t>
  </si>
  <si>
    <t>สำนักงาน สะอาด และเหมาะสมแก่</t>
  </si>
  <si>
    <t>การให้บริการประชาชน</t>
  </si>
  <si>
    <t xml:space="preserve"> ระบบบำบัดน้ำเสียในชุมชน มีการจัดการ</t>
  </si>
  <si>
    <t>และดูแลให้ปลอดภัย</t>
  </si>
  <si>
    <t xml:space="preserve"> สามารถลดมลภาวะทางอากาศ ป้องกัน</t>
  </si>
  <si>
    <t>ประชาชนมีจิตสำนึกในการจัดการ</t>
  </si>
  <si>
    <t>ทรัพยากรธรรมชาติและสิ่งแวดล้อม</t>
  </si>
  <si>
    <t>มีการจัดกลุ่มอาสาสมัครพิทักษ์สิ่งแวดล้อม</t>
  </si>
  <si>
    <t>ไว้เพื่อดูแลสิ่งแวดล้อมในตำบล</t>
  </si>
  <si>
    <t xml:space="preserve"> มีการจัดทำป้ายรณรงค์สิ่งแวดล้อมไว้</t>
  </si>
  <si>
    <t xml:space="preserve"> ประชาชนมีจิตสำนึกในการรักษา</t>
  </si>
  <si>
    <t>สิ่งแวดล้อมเพิ่มขึ้น</t>
  </si>
  <si>
    <t xml:space="preserve"> มีการจัดกิจกรรม และฟื้นฟูป่าไม้</t>
  </si>
  <si>
    <t>ภายในตำบลอย่างต่อเนื่อง</t>
  </si>
  <si>
    <t>ปัญหามลภาวะทางอากาศลดลง</t>
  </si>
  <si>
    <t>มีการคัดแยกขยะได้อย่างเหมาะสม</t>
  </si>
  <si>
    <t>มีการสร้างขวัญกำลังใจ และรณรงค์</t>
  </si>
  <si>
    <t>การดูแลหมู่บ้านอย่างต่อเนื่อง</t>
  </si>
  <si>
    <t>กองสาธารณสุขฯ</t>
  </si>
  <si>
    <t xml:space="preserve"> เพื่อส่งเสริมการรักษาความ</t>
  </si>
  <si>
    <t>สะอาดภายในชุมชน</t>
  </si>
  <si>
    <t>เพื่อสนับสนุนทุนการศึกษา</t>
  </si>
  <si>
    <t>นักเรียนด้อยโอกาสในตำบล</t>
  </si>
  <si>
    <t>เพื่อสนับสนุนแหล่งเรียนรู้</t>
  </si>
  <si>
    <t>ทันสมัยภายในตำบล</t>
  </si>
  <si>
    <t xml:space="preserve"> เพื่อจัดอาหารเสริม(นม)ให้</t>
  </si>
  <si>
    <t>แก่นักเรียนในเขตตำบล</t>
  </si>
  <si>
    <t xml:space="preserve"> เพื่อจัดอาหารกลางวันแก่</t>
  </si>
  <si>
    <t>นักเรียนในเขตตำบล</t>
  </si>
  <si>
    <t>เพื่อดำเนินกิจกรรมและการ</t>
  </si>
  <si>
    <t>ดำเนินงานของโรงเรียน</t>
  </si>
  <si>
    <t xml:space="preserve"> เพื่ออำนวยความสะดวกแก่</t>
  </si>
  <si>
    <t>ผู้ปกครองและนักเรียนในเขต</t>
  </si>
  <si>
    <t xml:space="preserve"> เพื่อพัฒนากิจกรรมและการ</t>
  </si>
  <si>
    <t>พัฒนาเด็กในด้านต่าง ๆ</t>
  </si>
  <si>
    <t xml:space="preserve"> เพื่อพัฒนาห้องสมุดให้มี</t>
  </si>
  <si>
    <t>การจัดหนังสืออย่างเหมาะสม</t>
  </si>
  <si>
    <t xml:space="preserve"> เพื่อพัฒนาและส่งเสริมอาชีพ</t>
  </si>
  <si>
    <t>แก่เยาวชนในโรงเรียน</t>
  </si>
  <si>
    <t xml:space="preserve"> เพื่อพัฒนาและสนับสนุน</t>
  </si>
  <si>
    <t>การศึกษาแก่โรงเรียน, ศพด.</t>
  </si>
  <si>
    <t>ในด้านต่าง ๆ</t>
  </si>
  <si>
    <t>เพื่อสนับสนุนกิจกรรมนักเรียน</t>
  </si>
  <si>
    <t>เพื่อสนับสนุนส่งเสริมการศึกษา</t>
  </si>
  <si>
    <t>ทุกระดับ</t>
  </si>
  <si>
    <t>การปฏิบัติงานของศูนย์การเรียนฯ</t>
  </si>
  <si>
    <t xml:space="preserve"> เพื่อส่งเสริมทัศนศึกษาและ</t>
  </si>
  <si>
    <t>ดูงานของโรงเรียนในตำบล</t>
  </si>
  <si>
    <t xml:space="preserve"> เพื่อจัดตั้งศูนย์และส่งเสริม</t>
  </si>
  <si>
    <t>สารสนเทศทางการศึกษา</t>
  </si>
  <si>
    <t xml:space="preserve"> เพื่อส่งเสริมพัฒนาการเด็ก</t>
  </si>
  <si>
    <t>ทั้งสมองและอารมณ์ฯ</t>
  </si>
  <si>
    <t xml:space="preserve"> เพื่อสนับสนุนการศึกษาแก่</t>
  </si>
  <si>
    <t>ประชาชนและเยาวชน</t>
  </si>
  <si>
    <t xml:space="preserve"> เพื่อสนับสนุนอุปกรณ์กีฬา</t>
  </si>
  <si>
    <t>แก่ทุกหมู่บ้านในตำบล</t>
  </si>
  <si>
    <t xml:space="preserve"> เพื่อจัดการแข่งขันกีฬาตำบล</t>
  </si>
  <si>
    <t>เชื่อมความสัมพันธ์ในตำบล</t>
  </si>
  <si>
    <t>รณรงค์การออกกำลังกาย</t>
  </si>
  <si>
    <t>เพื่อจัดการแข่งขันกีฬาฟุตบอล</t>
  </si>
  <si>
    <t xml:space="preserve"> เพื่อสนับสนุนศูนย์กีฬาตำบล</t>
  </si>
  <si>
    <t xml:space="preserve">ในการทำกิจกรรมต่างๆ </t>
  </si>
  <si>
    <t xml:space="preserve"> เพื่อส่งเสริมเด็กและเยาวชน</t>
  </si>
  <si>
    <t>เล่นกีฬาอย่างต่อเนื่อง</t>
  </si>
  <si>
    <t xml:space="preserve"> เพื่อสนับสนุนการร่วมงาน</t>
  </si>
  <si>
    <t>กีฬาเทศบาล</t>
  </si>
  <si>
    <t xml:space="preserve"> เพื่อเสริมสร้างความรู้เกี่ยวกับ</t>
  </si>
  <si>
    <t>กีฬาประเภทต่าง ๆ</t>
  </si>
  <si>
    <t xml:space="preserve"> เพื่อสนับสนุนการฝึกซ้อมกีฬา</t>
  </si>
  <si>
    <t>แก่นักกีฬาในเขตตำบล</t>
  </si>
  <si>
    <t>จำนวน 4 โรงเรียน</t>
  </si>
  <si>
    <t>ศูนย์ ICT จำนวน 1 แห่ง</t>
  </si>
  <si>
    <t>โรงเรียนในเขตตำบล</t>
  </si>
  <si>
    <t>จำนวน 4 โรงเรียน,1 ศพด.</t>
  </si>
  <si>
    <t>ศูนย์พัฒนาเด็กเล็กฯ</t>
  </si>
  <si>
    <t>จำนวน 1 ศูนย์</t>
  </si>
  <si>
    <t>ศูนย์การเรียนชุมชน</t>
  </si>
  <si>
    <t>จำนวน 1 แห่ง</t>
  </si>
  <si>
    <t xml:space="preserve">จำนวน 4 โรงเรียน </t>
  </si>
  <si>
    <t>ศูนย์เทคโนโลยี จำนวน</t>
  </si>
  <si>
    <t>หมู่บ้านในเขตตำบล</t>
  </si>
  <si>
    <t>จำนวน 1 ครั้ง/ปี</t>
  </si>
  <si>
    <t>ประชาชนและนักเรียนมีคุณภาพชีวิต</t>
  </si>
  <si>
    <t>ที่ดีขึ้น</t>
  </si>
  <si>
    <t>มีศูนย์ ICT เพื่อค้นคว้าหาความรู้ได้</t>
  </si>
  <si>
    <t>นักเรียนมีอาหารเสริมและสุขภาพ</t>
  </si>
  <si>
    <t>แข็งแรง</t>
  </si>
  <si>
    <t>นักเรียนมาอาหารกลางวันกิน และ</t>
  </si>
  <si>
    <t>ครบทั้ง 5 หมู่</t>
  </si>
  <si>
    <t xml:space="preserve"> มีการพัฒนากิจกรรมการศึกษามากขึ้น</t>
  </si>
  <si>
    <t>นักเรียนมีความปลอดภัย และสะดวก</t>
  </si>
  <si>
    <t>ในการเดินทาง</t>
  </si>
  <si>
    <t>มีกิจกรรมเสริมสร้างความรู้และพัฒนา</t>
  </si>
  <si>
    <t>ศูนย์การเรียนมีการพัฒนาและเป็น</t>
  </si>
  <si>
    <t>แหล่งค้นคว้าที่ดีขึ้น</t>
  </si>
  <si>
    <t>เยาวชนในโรงเรียนได้มีการฝึกอาชีพ</t>
  </si>
  <si>
    <t>เพื่อเสริมสร้างรายได้</t>
  </si>
  <si>
    <t>โรงเรียนและศูนย์พัฒนาฯ มีวัสดุ</t>
  </si>
  <si>
    <t>การศึกษาที่ทันสมัยและเหมาะสม</t>
  </si>
  <si>
    <t>กิจกรรมของนักเรียนได้รับการพัฒนา</t>
  </si>
  <si>
    <t>และเสริมสร้างอย่างเหมาะสม</t>
  </si>
  <si>
    <t>นักเรียนมีความรู้ ความสามารถเพื่อ</t>
  </si>
  <si>
    <t>สร้างสรรค์สังคมได้อย่างเหมาะสม</t>
  </si>
  <si>
    <t>โรงเรียนมีการบริหารจัดการโรงเรียน</t>
  </si>
  <si>
    <t>มีการพัฒนาการศึกษาให้ทัดเทียมกับ</t>
  </si>
  <si>
    <t>การส่งเสริมการศึกษาอื่นๆ</t>
  </si>
  <si>
    <t>มีการพัฒนาและส่งเสริมศูนย์การเรียนรู้</t>
  </si>
  <si>
    <t>ตามอัธยาศัย</t>
  </si>
  <si>
    <t>เด็กและเยาวชนมีการเสริมสร้างทักษะ</t>
  </si>
  <si>
    <t>ความรู้และเยาวชนมากขึ้น</t>
  </si>
  <si>
    <t>มีการจัดตั้งศูนย์เทคโนโลยีเพื่อส่งเสริม</t>
  </si>
  <si>
    <t>การศึกษาสารสนเทศตำบลมะกอก</t>
  </si>
  <si>
    <t>มีการพัฒนา EQ/IQ สำหรับเด็กในตำบล</t>
  </si>
  <si>
    <t>มากขึ้น</t>
  </si>
  <si>
    <t>ประชาชนมีการศึกษาและการพัฒนา</t>
  </si>
  <si>
    <t xml:space="preserve">ความรู้ </t>
  </si>
  <si>
    <t>หมู่บ้านในตำบลมะกอกมีอุปกรณ์กีฬา</t>
  </si>
  <si>
    <t>อุปกรณ์ออกกำลังกายครบทุกหมู่บ้าน</t>
  </si>
  <si>
    <t>มีการแข่งขันกีฬาเพื่อเชื่อมความสัมพันธ์</t>
  </si>
  <si>
    <t>ระหว่างประชาชน</t>
  </si>
  <si>
    <t>มีการจัดกิจกรรมและการดำเนินงาน</t>
  </si>
  <si>
    <t>ด้านกีฬาอย่างเหมาะสมและต่อเนื่อง</t>
  </si>
  <si>
    <t>เด็กและเยาวชนได้รับการส่งเสริมเข้า</t>
  </si>
  <si>
    <t>ร่วมแข่งขันกีฬา</t>
  </si>
  <si>
    <t>ได้มีการเชื่อมความสัมพันธ์ระหว่าง</t>
  </si>
  <si>
    <t>เทศบาล</t>
  </si>
  <si>
    <t>มีการส่งเสริมด้านกีฬาและความรู้ด้าน</t>
  </si>
  <si>
    <t>กีฬาแก่ประชาชนและเยาวชน</t>
  </si>
  <si>
    <t>นักกีฬาในตำบลมะกอกได้รับการฝึกซ้อม</t>
  </si>
  <si>
    <t>ด้านกีฬาให้มีคุณภาพมากขึ้น</t>
  </si>
  <si>
    <t xml:space="preserve"> เพื่อสร้างและส่งเสริมสุขภาพ</t>
  </si>
  <si>
    <t>แก่ประชาชนในตำบล</t>
  </si>
  <si>
    <t xml:space="preserve">  เพื่อส่งเสริมการออกกำลังกาย</t>
  </si>
  <si>
    <t xml:space="preserve"> เพื่อส่งเสริมสุขภาพเด็กและ</t>
  </si>
  <si>
    <t>เยาวชน</t>
  </si>
  <si>
    <t xml:space="preserve"> เพื่อสร้างสุขภาพประชาชน</t>
  </si>
  <si>
    <t>ด้วยการออกกำลังกาย</t>
  </si>
  <si>
    <t>เพื่อส่งเสริมคุณภาพอาหาร</t>
  </si>
  <si>
    <t>ในตำบล</t>
  </si>
  <si>
    <t xml:space="preserve"> เพื่อพัฒนาศักยภาพอาสาสมัคร</t>
  </si>
  <si>
    <t>สาธารณสุข</t>
  </si>
  <si>
    <t xml:space="preserve"> เพื่อสนับสนุนกิจกรรม</t>
  </si>
  <si>
    <t>สาธารณสุขมูลฐาน</t>
  </si>
  <si>
    <t xml:space="preserve"> เพื่อส่งเสริมการออกกำลังกาย</t>
  </si>
  <si>
    <t xml:space="preserve"> เพื่อประชาชนมีสุขภาพ</t>
  </si>
  <si>
    <t xml:space="preserve"> เพื่อเด็กอายุ 0-6 ปีมีสุขภาพ</t>
  </si>
  <si>
    <t>ดีและร่างกายไม่ขาดสารอาหาร</t>
  </si>
  <si>
    <t xml:space="preserve"> เพื่อเผยแพร่ข่าวสารตำบล</t>
  </si>
  <si>
    <t>เพื่อสร้างสุขภาพจิตที่ดีใน</t>
  </si>
  <si>
    <t xml:space="preserve"> เพื่อป้องกันโรคและภาวะ</t>
  </si>
  <si>
    <t>แทรกซ้อนประชาชน</t>
  </si>
  <si>
    <t xml:space="preserve"> เพื่อค้นหาผู้ป่วยเบาหวานและ</t>
  </si>
  <si>
    <t>ผู้ป่วยโรคความดันฯ</t>
  </si>
  <si>
    <t>ของ สปสช.</t>
  </si>
  <si>
    <t xml:space="preserve"> เพื่อค้นหาพยาธิและโรคใน</t>
  </si>
  <si>
    <t>วัยเด็ก</t>
  </si>
  <si>
    <t xml:space="preserve"> เพื่อรณรงค์และจัดกิจกรรม</t>
  </si>
  <si>
    <t>ด้านสุขภาพแก่ชุมชน</t>
  </si>
  <si>
    <t>โครงการเฝ้าระวังภาวะโภชนาการในชุมชน</t>
  </si>
  <si>
    <t xml:space="preserve"> เพื่อเฝ้าระวังและดูแลภาวะ</t>
  </si>
  <si>
    <t>โภชนาการในพื้นที่</t>
  </si>
  <si>
    <t xml:space="preserve"> เพื่อรณรงค์สร้างสุขภาพและ</t>
  </si>
  <si>
    <t>ลดโรคของประชาชน</t>
  </si>
  <si>
    <t xml:space="preserve">  เพื่อสนับสนุน และส่งเสริม</t>
  </si>
  <si>
    <t>อุปกรณ์สำหรับการตรวจสุขภาพ</t>
  </si>
  <si>
    <t xml:space="preserve"> เพื่อสนับสนุนเครื่องเสียง</t>
  </si>
  <si>
    <t>สำหรับการออกกำลังกาย</t>
  </si>
  <si>
    <t xml:space="preserve"> เพื่อส่งเสริมสุขภาพและ</t>
  </si>
  <si>
    <t>ระงับโรคติดต่อในพื้นที่</t>
  </si>
  <si>
    <t>โรคติดต่อในพื้นที่</t>
  </si>
  <si>
    <t xml:space="preserve"> เพื่อป้องกันโรคพิษสุนัขบ้า</t>
  </si>
  <si>
    <t>และสร้างพื้นที่ปลอดโรค</t>
  </si>
  <si>
    <t xml:space="preserve"> เพื่อกำจัดลูกน้ำยุงลายและ</t>
  </si>
  <si>
    <t>ป้องกันโรคไข้เลือดออก</t>
  </si>
  <si>
    <t xml:space="preserve"> เพื่อนำข้อมูลจัดทำเพื่อดูแล</t>
  </si>
  <si>
    <t>สุขภาพอนามัย</t>
  </si>
  <si>
    <t xml:space="preserve"> เพื่อดูแล ป้องกันด้าน</t>
  </si>
  <si>
    <t>ไข้เลือดออกและโรคติดต่อ</t>
  </si>
  <si>
    <t xml:space="preserve"> เพื่อจัดซื้อครุภัณฑ์เครื่องพ่นฯ</t>
  </si>
  <si>
    <t xml:space="preserve"> เพื่อตรวจสอบและเฝ้าระวัง</t>
  </si>
  <si>
    <t>สารปนเปื้อน</t>
  </si>
  <si>
    <t xml:space="preserve"> เพื่อดูแลและคุ้มครองผู้บริโภค</t>
  </si>
  <si>
    <t xml:space="preserve"> เพื่อส่งเสริมการดูแลสุขภาพ</t>
  </si>
  <si>
    <t>และการดูแลประชาชน</t>
  </si>
  <si>
    <t>ในหมู่บ้าน</t>
  </si>
  <si>
    <t>โรงเรียน 4 แห่ง</t>
  </si>
  <si>
    <t>ศูนย์พัฒนาเด็กฯ 1 แห่ง</t>
  </si>
  <si>
    <t>อาสาสมัครสาธารณสุขฯ</t>
  </si>
  <si>
    <t xml:space="preserve"> ประชาชนตำบลมะกอก</t>
  </si>
  <si>
    <t xml:space="preserve"> เด็กอายุ 0-6 ปีมีสุขภาพ</t>
  </si>
  <si>
    <t>ดีไม่ขาดสารอาหาร</t>
  </si>
  <si>
    <t>ศูนย์ข้อมูลข่าวสาร</t>
  </si>
  <si>
    <t>สาธารณสุข 1 แห่ง</t>
  </si>
  <si>
    <t>ประชาชนในกลุ่มเป้าหมาย</t>
  </si>
  <si>
    <t>จำนวน 1 กองทุนฯ</t>
  </si>
  <si>
    <t xml:space="preserve"> กิจกรรมและนิทรรศการ</t>
  </si>
  <si>
    <t>ด้านสุขภาพจำนวน 1 ครั้ง</t>
  </si>
  <si>
    <t>เครื่องเสียงประจำหมู่บ้าน</t>
  </si>
  <si>
    <t>จำนวน 1 หมู่บ้าน</t>
  </si>
  <si>
    <t>กิจกรรมส่งเสริมและป้องกัน</t>
  </si>
  <si>
    <t>โรค จำนวน 2 กิจกรรม</t>
  </si>
  <si>
    <t>กิจกรรมฉีดวัคซีนสุนัข</t>
  </si>
  <si>
    <t>ทำลายแหล่งเพาะพันธุ์ยุง</t>
  </si>
  <si>
    <t>การจัดทำข้อมูลสุขภาพ</t>
  </si>
  <si>
    <t>และอนามัย 4 ครั้ง</t>
  </si>
  <si>
    <t>วัสดุวิทยาศาสตร์ฯ</t>
  </si>
  <si>
    <t>ครุภัณฑ์เครื่องพ่นฯ</t>
  </si>
  <si>
    <t>กิจกรรมการตรวจสาร</t>
  </si>
  <si>
    <t>ปนเปื้อน จำนวน 1 ครั้ง</t>
  </si>
  <si>
    <t>ประชาชนได้รับการตรวจสุขภาพและ</t>
  </si>
  <si>
    <t>ดูแลสุขภาพต่อเนื่อง</t>
  </si>
  <si>
    <t>ประชาชนมีร่างกายแข็งแรงสมบูรณ์</t>
  </si>
  <si>
    <t>เด็กวัยเรียน และประชาชนมีสุขภาพดี</t>
  </si>
  <si>
    <t>ประชาชนมีสุขภาพแข็งแรง ได้รับ</t>
  </si>
  <si>
    <t>การออกกำลังกายสม่ำเสมอ</t>
  </si>
  <si>
    <t>ประชาชนปราศจากสารพิษตกค้าง</t>
  </si>
  <si>
    <t>อาสาสมัครฯ ได้รับความรู้ และได้ฝึก</t>
  </si>
  <si>
    <t>อบรมเพิ่มเติมต่อเนื่อง</t>
  </si>
  <si>
    <t>สาธารณสุขมูลฐาน จำนวน 9 แห่ง</t>
  </si>
  <si>
    <t>ประชาชนตำบลมะกอก ได้รับการ</t>
  </si>
  <si>
    <t>ส่งเสริมการออกกำลังกาย</t>
  </si>
  <si>
    <t xml:space="preserve">ประชาชนมีสุขภาพแข็งแรง </t>
  </si>
  <si>
    <t>เด็ก อายุ 0 - 6 ปี ไม่ขาดสารอาหาร</t>
  </si>
  <si>
    <t>ร่างกายสมบูรณ์แข็งแรง</t>
  </si>
  <si>
    <t>ประชาชนได้รับข้อมูลข่าวสารด้าน</t>
  </si>
  <si>
    <t>สาธารณสุขอย่างทั่วถึง</t>
  </si>
  <si>
    <t>ประชาชนมีสุขภาพจิตที่ดีขึ้น</t>
  </si>
  <si>
    <t>ผู้ป่วยในกลุ่มเสี่ยงได้รับการรักษาอย่าง</t>
  </si>
  <si>
    <t>รวดเร็วและถูกต้อง</t>
  </si>
  <si>
    <t>มีการสนับสนุนกองทุนดูแลด้านสุขภาพ</t>
  </si>
  <si>
    <t>เด็กไม่มีพยาธิ และมีสุขภาพดีขึ้น</t>
  </si>
  <si>
    <t>ประชาชนมีความรู้ด้านสุขภาพ</t>
  </si>
  <si>
    <t>ประชาชนมีภาวะโภชนการดีขึ้น</t>
  </si>
  <si>
    <t>ประชาชนปราศจากโรคภัยไข้เจ็บ</t>
  </si>
  <si>
    <t>ประชาชนได้รับการดูแลด้านสุขภาพ</t>
  </si>
  <si>
    <t>ประชาชนได้ออกกำลังกายสม่ำเสมอ</t>
  </si>
  <si>
    <t>และเหมาะสม</t>
  </si>
  <si>
    <t>ประชาชนได้รับการดูแลสุขภาพและ</t>
  </si>
  <si>
    <t>ป้องกันโรคติดต่อ</t>
  </si>
  <si>
    <t>ตำบลมะกอกเป็นพื้นที่ปลอด</t>
  </si>
  <si>
    <t>โรคพิษสุนัขบ้า</t>
  </si>
  <si>
    <t>พื้นที่ตำบลมะกอกปราศจาก</t>
  </si>
  <si>
    <t>ไข้เลือดออก</t>
  </si>
  <si>
    <t>มีการจัดเก็บข้อมูลด้านสุขภาพและ</t>
  </si>
  <si>
    <t>อนามัยอย่างเป็นระบบ</t>
  </si>
  <si>
    <t>มีวัสดุวิทยาศาสตร์เพื่อการช่วยเหลือ</t>
  </si>
  <si>
    <t xml:space="preserve">ประชาชน </t>
  </si>
  <si>
    <t>มีครุภัณฑ์ในการป้องกัน</t>
  </si>
  <si>
    <t>โรคไข้เลือดออก</t>
  </si>
  <si>
    <t>ไม่มีสารพิษปนเปื้อนในน้ำดื่ม</t>
  </si>
  <si>
    <t>ประชาชนได้รับการดูแลด้านบริโภค</t>
  </si>
  <si>
    <t>ประชาชนได้รับการบริการทางการแพทย์</t>
  </si>
  <si>
    <t>ที่ทันสมัย</t>
  </si>
  <si>
    <t>มีการออกกำลังกายอย่างต่อเนื่อง</t>
  </si>
  <si>
    <t>ของประชาชน</t>
  </si>
  <si>
    <t xml:space="preserve"> เพื่อให้ประชาชนได้รับทราบ</t>
  </si>
  <si>
    <t>ข้อมูลข่าวสารทั่วไป</t>
  </si>
  <si>
    <t>ข่าวสาร ความรู้มากขึ้น</t>
  </si>
  <si>
    <t xml:space="preserve"> เพื่อให้ประชาชนได้มีช่องทาง</t>
  </si>
  <si>
    <t>ในการติดต่อประสานงาน</t>
  </si>
  <si>
    <t xml:space="preserve"> เพื่อให้ประชาชนในตำบล</t>
  </si>
  <si>
    <t>ได้รับทราบข้อมูลอย่างทั่วถึง</t>
  </si>
  <si>
    <t>อินเตอร์เน็ตตำบล</t>
  </si>
  <si>
    <t>ศูนย์วิทยุชุมชน</t>
  </si>
  <si>
    <t>ประชาชนในตำบลมีส่วนร่วมใน</t>
  </si>
  <si>
    <t>การแสดงความคิดเห็นในเรื่องต่าง ๆ</t>
  </si>
  <si>
    <t>ประชาชนได้รับทราบข้อมูลข่าวสาร</t>
  </si>
  <si>
    <t>เพิ่มมากขึ้น</t>
  </si>
  <si>
    <t>ประชาชนได้รับข้อมูลผ่านระบบ</t>
  </si>
  <si>
    <t>อินเตอร์เน็ตจากทุกแห่งในโลก</t>
  </si>
  <si>
    <t>ประชาชนได้มีช่องทางติดต่อประสานงาน</t>
  </si>
  <si>
    <t>ได้รวดเร็วมากขึ้น</t>
  </si>
  <si>
    <t>ประชาชนได้มีส่วนร่วมในการประชุม</t>
  </si>
  <si>
    <t>ระดับตำบลมากขึ้น</t>
  </si>
  <si>
    <t xml:space="preserve"> เพื่อจัดทำและจัดเก็บข้อมูล</t>
  </si>
  <si>
    <t xml:space="preserve">สถิติต่าง ๆ </t>
  </si>
  <si>
    <t xml:space="preserve"> เพื่อส่งเสริมการตระหนักถึง</t>
  </si>
  <si>
    <t>บทบาทหน้าที่ตามเหมาะสม</t>
  </si>
  <si>
    <t xml:space="preserve"> เพื่อส่งเสริมการบริหารจัดการ</t>
  </si>
  <si>
    <t>ด้านต่าง ๆ</t>
  </si>
  <si>
    <t>เพื่อส่งเสริมความรู้ด้านกฎ</t>
  </si>
  <si>
    <t>ระเบียบแก่ประชาชน</t>
  </si>
  <si>
    <t xml:space="preserve"> เพื่อส่เสริมและให้ความรู้</t>
  </si>
  <si>
    <t>ด้านประชาธิปไตย</t>
  </si>
  <si>
    <t>การบริหารและปฏิบัติงาน</t>
  </si>
  <si>
    <t>ในหน้าที่</t>
  </si>
  <si>
    <t xml:space="preserve"> เพื่อส่งเสริมและพ้ฒนาด้าน</t>
  </si>
  <si>
    <t>การเมืองการปกครอง</t>
  </si>
  <si>
    <t>กองทุนพัฒนาบทบาสตรี</t>
  </si>
  <si>
    <t>ระหว่างเทศบาล</t>
  </si>
  <si>
    <t xml:space="preserve"> เพื่อเชื่อมความสัมพันธ์</t>
  </si>
  <si>
    <t xml:space="preserve"> เพื่อพัฒนาผู้นำชุมชน AEC</t>
  </si>
  <si>
    <t>สมาคมกำนัน ผู้ใหญ่บ้าน</t>
  </si>
  <si>
    <t xml:space="preserve"> เพื่อเพิ่มความรู้และวิธีการใช้</t>
  </si>
  <si>
    <t>สิ่งอำนวยความสะดวกต่าง ๆ</t>
  </si>
  <si>
    <t>เพื่อจัดซื้อวัสดุครุภัณฑ์ของ</t>
  </si>
  <si>
    <t>องค์กรมีคุณภาพ</t>
  </si>
  <si>
    <t>ประชาชนมีความรู้ฯ</t>
  </si>
  <si>
    <t xml:space="preserve"> 1 ครั้ง</t>
  </si>
  <si>
    <t>ฝ่ายปกครอง</t>
  </si>
  <si>
    <t>กำนัน ผู้ใหญ่บ้าน บริหาร</t>
  </si>
  <si>
    <t xml:space="preserve"> กองทุนบทบาทสตรีตำบล</t>
  </si>
  <si>
    <t xml:space="preserve"> คณะบริหาร สมาชิกสภา</t>
  </si>
  <si>
    <t>ผู้นำชุมชน / 1 ครั้ง</t>
  </si>
  <si>
    <t>ผู้นำกลุ่มต่าง ๆ ในตำบล</t>
  </si>
  <si>
    <t>พนักงาน เจ้าหน้าที่</t>
  </si>
  <si>
    <t>ผู้นำ  1 ครั้ง</t>
  </si>
  <si>
    <t>วัสดุครุภัณฑ์ สำหรับ</t>
  </si>
  <si>
    <t>สมาคม จำนวน 1 ครั้ง</t>
  </si>
  <si>
    <t xml:space="preserve"> มีการเก็บข้อมูลเพื่อใช้ประโยชน์ได้</t>
  </si>
  <si>
    <t>เป็นอย่างดี</t>
  </si>
  <si>
    <t xml:space="preserve"> ประชาชนมีความตระหนักในหน้าที่</t>
  </si>
  <si>
    <t>ประชาชนมีความรู้ด้าน ระเบียบ</t>
  </si>
  <si>
    <t>กฎหมาย</t>
  </si>
  <si>
    <t>ประชาชนมีความรู้ทางด้านกฎหมาย</t>
  </si>
  <si>
    <t>ประชาชนมีส่วนร่วมในการส่งเสริม</t>
  </si>
  <si>
    <t>ประชาธิปไตยมากขึ้น</t>
  </si>
  <si>
    <t>องค์กรและบุคลากร ได้รับการพัฒนา</t>
  </si>
  <si>
    <t>และส่งเสริมความรู้ในเรื่องที่เกี่ยวข้อง</t>
  </si>
  <si>
    <t>ผู้นำชุมชน คณะกรรมการหมู่บาน และ</t>
  </si>
  <si>
    <t>ประชาชนได้รับการส่งเสริมการพัฒนา</t>
  </si>
  <si>
    <t>ความรู้และประสบการณ์มากขึ้น</t>
  </si>
  <si>
    <t>ประชาชนในตำบลมะกอก ได้รับการ</t>
  </si>
  <si>
    <t>ถ่ายทอดความรู้ด้านการเมือง</t>
  </si>
  <si>
    <t>กองทุนพัฒนาบทบาทสตรีประจำตำบล</t>
  </si>
  <si>
    <t>ได้รับการส่งเสริมและพัฒนามากขึ้น</t>
  </si>
  <si>
    <t>บุคลากรในองค์กรได้มีความตระหนักใน</t>
  </si>
  <si>
    <t>การร่วมพัฒนาเทศบาล</t>
  </si>
  <si>
    <t>ผู้นำชุมชนมีประสบการณ์และความรู้</t>
  </si>
  <si>
    <t>ทัดเทียมกับหน่วยงานอื่น</t>
  </si>
  <si>
    <t>สมาคมกำนัน ผู้ใหญ่บ้านได้รับ</t>
  </si>
  <si>
    <t>การสนับสนุนการดำเนินการของสมาคม</t>
  </si>
  <si>
    <t>ผู้นำชุมชน และพนักงานเจ้าหน้าที่ฯ</t>
  </si>
  <si>
    <t>ที่เกี่ยวข้องมีความรู้ความเข้าใจในการ</t>
  </si>
  <si>
    <t>ใช้อุปกรณ์สื่อสารอย่างถูกต้อง</t>
  </si>
  <si>
    <t>มีวัสดุครุภัณฑ์ใช้ในการปฏิบัติงานของ</t>
  </si>
  <si>
    <t>ทุกฝ่ายใน</t>
  </si>
  <si>
    <t>องค์กรฯ</t>
  </si>
  <si>
    <t>กองคลัง</t>
  </si>
  <si>
    <t>มีวัสดุ ครุภัณฑ์ที่ทันสมัย เหมาะสมกับ</t>
  </si>
  <si>
    <t>การใช้งานในหน้าที่และองค์กรฯ</t>
  </si>
  <si>
    <t>มีวัสดุเชื้อเพลิงและหล่อลื่นใช้งานใน</t>
  </si>
  <si>
    <t>องค์กรอย่างต่อเนื่อง</t>
  </si>
  <si>
    <t>มีการจัดเก็บภาษีได้อย่างทั่วถึง</t>
  </si>
  <si>
    <t>และสามารถเพิ่มประสิทธิภาพได้</t>
  </si>
  <si>
    <t>บุคลากรในองค์กรมีการพัฒนาและ</t>
  </si>
  <si>
    <t>เสริมสร้างความรู้ขึ้น</t>
  </si>
  <si>
    <t>บุคลากรมีการพัฒนามากขึ้น</t>
  </si>
  <si>
    <t>บุคลากรมีการพัฒนาความรู้และ</t>
  </si>
  <si>
    <t>สามารถนำมาประยุกต์ใช้ได้</t>
  </si>
  <si>
    <t>การบริหารงานของท้องถิ่นจังหวัดลำพูน</t>
  </si>
  <si>
    <t>ได้รับการพัฒนา</t>
  </si>
  <si>
    <t>สำนักงานเลขานุการฯ ได้รับการสนับ</t>
  </si>
  <si>
    <t>สนุนและพัฒนา</t>
  </si>
  <si>
    <t>อำเภอป่าซาง และจังหวัดลำพูนได้</t>
  </si>
  <si>
    <t>รับการสนับสนุนในการแก้ไขปัญหา</t>
  </si>
  <si>
    <t>ได้มีการจัดกิจกรรมตามนโยบายเร่งด่วน</t>
  </si>
  <si>
    <t>ของรัฐบาล</t>
  </si>
  <si>
    <t>มีการจัดงานกีฬาเพื่อเชื่อมความสัมพันธ์</t>
  </si>
  <si>
    <t>ระหว่างองค์กรปกครองส่วนท้องถิ่น</t>
  </si>
  <si>
    <t>มีการจัดงานรัฐพิธีได้อย่างเหมาะสม</t>
  </si>
  <si>
    <t>มีการจัดงานสงกรานต์และส่งเสริม</t>
  </si>
  <si>
    <t>ประเพณีท้องถิ่นอย่างต่อเนื่อง</t>
  </si>
  <si>
    <t>มีการสนับสนุนการจัดงานอย่างต่อเนื่อง</t>
  </si>
  <si>
    <t>มีการดำเนินกิจกรรมสาธารณประโยชน์</t>
  </si>
  <si>
    <t>มีการสนับสนุนการดำเนินงานตาม</t>
  </si>
  <si>
    <t>สนับสนุนศูนย์ประสานงานของ</t>
  </si>
  <si>
    <t>องค์กรปกครองส่วนท้องถิ่น</t>
  </si>
  <si>
    <t>มีการบริหารจัดการและจัดโครงการเพื่อ</t>
  </si>
  <si>
    <t>แก้ไขปัญหายาเสพติด</t>
  </si>
  <si>
    <t>มีการสนับสนุนการตรวจค้นอย่าง</t>
  </si>
  <si>
    <t>เหมาะสม</t>
  </si>
  <si>
    <t>เยาวชนได้รับการอบรมอย่างถูกต้อง</t>
  </si>
  <si>
    <t>มีการสนับสนุนเครือข่ายวินัยท้องถิ่น</t>
  </si>
  <si>
    <t>ผู้ติดยาเสพติดในพื้นที่ได้รับการบำบัด</t>
  </si>
  <si>
    <t>และฟื้นฟู</t>
  </si>
  <si>
    <t>เพื่อจัดซื้อวัสดุ ครุภัณฑ์</t>
  </si>
  <si>
    <t>สำนักงาน</t>
  </si>
  <si>
    <t>โฆษณาและเผยแพร่</t>
  </si>
  <si>
    <t>ยานพาหนะและขนส่ง</t>
  </si>
  <si>
    <t>งานบ้าน งานครัว</t>
  </si>
  <si>
    <t>ไฟฟ้าและวิทยุ</t>
  </si>
  <si>
    <t>งานก่อสร้าง</t>
  </si>
  <si>
    <t>เพื่อจัดซื้อวัสดุเชื้อเพลิงและ</t>
  </si>
  <si>
    <t>หล่อลื่น</t>
  </si>
  <si>
    <t>เพื่อจัดทำแผนที่ภาษีและ</t>
  </si>
  <si>
    <t>ทะเบียนทรัพย์สิน</t>
  </si>
  <si>
    <t>เพื่อจัดส่งบุคลากรไปฝึกอบรม</t>
  </si>
  <si>
    <t>และพัฒนาความรู้</t>
  </si>
  <si>
    <t>เพื่อจัดหาบุคลากรปฏิบัติงาน</t>
  </si>
  <si>
    <t>เพิ่มขึ้น</t>
  </si>
  <si>
    <t>เพื่อสนับสนุนและส่งเสริมให้</t>
  </si>
  <si>
    <t>บุคลากรได้รับการศึกษาเพิ่มเติม</t>
  </si>
  <si>
    <t>วัสดุ ครุภัณฑ์สำนักงาน</t>
  </si>
  <si>
    <t>วัสดุ ครุภัณฑ์คอมพิวเตอร์</t>
  </si>
  <si>
    <t>วัสดุ ครุภัณฑ์โฆษณา</t>
  </si>
  <si>
    <t>และเผยแพร่</t>
  </si>
  <si>
    <t>วัสดุ ครุภัณฑ์ยานพาหนะ</t>
  </si>
  <si>
    <t>และขนส่ง</t>
  </si>
  <si>
    <t>วัสดุ ครุภัณฑ์งานบ้าน</t>
  </si>
  <si>
    <t>งานครัว</t>
  </si>
  <si>
    <t>วัสดุ ครุภัณฑ์ไฟฟ้าและ</t>
  </si>
  <si>
    <t>วิทยุ</t>
  </si>
  <si>
    <t>วัสดุ ครุภัณฑ์ก่อสร้าง</t>
  </si>
  <si>
    <t>วัสดุเชื้อเพลิงและหล่อลื่น</t>
  </si>
  <si>
    <t>แผนที่ภาษีและทะเบียน</t>
  </si>
  <si>
    <t>ทรัพย์สินตำบลมะกอก</t>
  </si>
  <si>
    <t>บุคลากรในเทศบาลตำบล</t>
  </si>
  <si>
    <t>พนักงาน, จนท.ตำแหน่ง</t>
  </si>
  <si>
    <t>ต่าง ๆ ที่ต้องการ</t>
  </si>
  <si>
    <t>ป.ตรี จำนวน 3 คน</t>
  </si>
  <si>
    <t>ป.โท. จำนวน 3 คน</t>
  </si>
  <si>
    <t>เพื่อสนับสนุนการปฏิบัติงาน</t>
  </si>
  <si>
    <t>ของสำนักงานท้องถิ่นจังหวัด</t>
  </si>
  <si>
    <t>เพื่อสนับสนุนการปฎิบัติงาน</t>
  </si>
  <si>
    <t>ของสำนักงานเลขานุการฯ</t>
  </si>
  <si>
    <t>เพื่อแก้ไขปัญหาความยากจน</t>
  </si>
  <si>
    <t>ของประชาชนในตำบล</t>
  </si>
  <si>
    <t>เพื่อจัดกิจกรรมตามแนวทาง</t>
  </si>
  <si>
    <t>ตามนโยบายเร่งด่วน</t>
  </si>
  <si>
    <t>เพื่อสนับสนุนการจัดงาน</t>
  </si>
  <si>
    <t>เพื่อจัดงานรัฐพิธีอำเภอ</t>
  </si>
  <si>
    <t>เพื่อจัดงานสงกรานต์อำเภอ</t>
  </si>
  <si>
    <t>ป่าซางและส่งเสริมวัฒนธรรม</t>
  </si>
  <si>
    <t>เพื่อจัดงานพระนางจามเทวี</t>
  </si>
  <si>
    <t>เพื่อจัดงานประเพณีสรงน้ำ</t>
  </si>
  <si>
    <t>พระบรมธาติหริภุญชัย</t>
  </si>
  <si>
    <t>เพื่อจัดกิจกรรมสาธารณ</t>
  </si>
  <si>
    <t>ประโยชน์</t>
  </si>
  <si>
    <t>เพื่อจัดกิจกรรมเสริมสร้าง</t>
  </si>
  <si>
    <t>ความสัมพันธ์ในครอบครัว</t>
  </si>
  <si>
    <t>ศูนย์ประสานงาน อปท.</t>
  </si>
  <si>
    <t>ของ ศพส.ลำพูน</t>
  </si>
  <si>
    <t>ของ ศพส.อำเภอป่าซาง</t>
  </si>
  <si>
    <t>ของ สภ.ป่าซาง</t>
  </si>
  <si>
    <t>ของเครือข่ายวินัยท้องถิ่น</t>
  </si>
  <si>
    <t>ตามนโยบายของรัฐบาล</t>
  </si>
  <si>
    <t>เพื่อจัดงานเทศกาลลำไย</t>
  </si>
  <si>
    <t xml:space="preserve">โครงการประชุม Re X-ray ปี 2557 </t>
  </si>
  <si>
    <t xml:space="preserve"> เพื่อส่งเสริมผลผลิตทาง</t>
  </si>
  <si>
    <t xml:space="preserve"> เพื่อสนับสนุนอุปกรณ์</t>
  </si>
  <si>
    <t>ของคณะกรรมการฯ</t>
  </si>
  <si>
    <t xml:space="preserve"> เพื่อส่งเสริมการผลิตสินค้า</t>
  </si>
  <si>
    <t>เกษตรปลอดภัย</t>
  </si>
  <si>
    <t xml:space="preserve"> เพื่อสนับสนุนการแปรรูป</t>
  </si>
  <si>
    <t>สินค้าทางการเกษตร</t>
  </si>
  <si>
    <t xml:space="preserve"> เพื่อส่งเสริมการเลี้ยงสัตว์</t>
  </si>
  <si>
    <t>ในพื้นที่</t>
  </si>
  <si>
    <t xml:space="preserve"> เพื่อส่งเสริมการเลี้ยงสัตว์ปีก</t>
  </si>
  <si>
    <t>เพื่อพัฒนาด้านการเกษตรให้</t>
  </si>
  <si>
    <t xml:space="preserve"> เพื่อพัฒนาวิสาหกิจชุมชน</t>
  </si>
  <si>
    <t>เพื่อประชาสัมพันธ์และส่งเสริม</t>
  </si>
  <si>
    <t>เพื่อจัดแสดงสินค้าและผลผลิต</t>
  </si>
  <si>
    <t>เพื่อส่งเสริมการจำหน่าย</t>
  </si>
  <si>
    <t>สินค้าด้านการเกษตร</t>
  </si>
  <si>
    <t xml:space="preserve"> เพื่อส่งเสริมการเกษตรทฤษฎี</t>
  </si>
  <si>
    <t>ใหม่</t>
  </si>
  <si>
    <t xml:space="preserve"> เพื่อส่งเสริมการเกษตรตาม</t>
  </si>
  <si>
    <t>แนวทางเศรษฐกิจพอเพียง</t>
  </si>
  <si>
    <t>การปลูกผักไร้สารเคมี</t>
  </si>
  <si>
    <t xml:space="preserve"> เพื่ออบรมการทำปุ๋ยหมัก</t>
  </si>
  <si>
    <t>ชีวภาพ</t>
  </si>
  <si>
    <t>การปลูกผักในครัวเรือน</t>
  </si>
  <si>
    <t>ผลิตผลทางการเกษตร</t>
  </si>
  <si>
    <t>มีคุณภาพ</t>
  </si>
  <si>
    <t>มีอุปกรณ์การเกษตร</t>
  </si>
  <si>
    <t>สนับสนุนการพัฒนาฯ</t>
  </si>
  <si>
    <t>สินค้าเกษตรที่ได้มาตรฐาน</t>
  </si>
  <si>
    <t>การแปรรูปสินค้าทาง</t>
  </si>
  <si>
    <t>การส่งเสริมการเลี้ยงสัตว์</t>
  </si>
  <si>
    <t>เคี้ยวเอื้อง</t>
  </si>
  <si>
    <t>ปีก</t>
  </si>
  <si>
    <t>อบรมและพัฒนาผู้นำ</t>
  </si>
  <si>
    <t>เกษตร</t>
  </si>
  <si>
    <t>กลุ่มวิสาหกิจชุมชน</t>
  </si>
  <si>
    <t>กลุ่มเกษตรกรในตำบล</t>
  </si>
  <si>
    <t>กลุ่มสินค้าเกษตรในตำบล</t>
  </si>
  <si>
    <t>กลุ่มเกษตรทฤษฎีใหม่</t>
  </si>
  <si>
    <t>กลุ่มเกษตรตำบลมะกอก</t>
  </si>
  <si>
    <t>กลุ่มปุ๋ยหมักชีวภาพ</t>
  </si>
  <si>
    <t>ผลผลิตทางการเกษตรมีคุณภาพ</t>
  </si>
  <si>
    <t>มีอุปกรณ์ทางการเกษตรประจำหมู่บ้าน</t>
  </si>
  <si>
    <t>มีการส่งเสริมและพัฒนาคณะกรรมการ</t>
  </si>
  <si>
    <t>ผลผลิตทางการเกษตรปลอดภัยและ</t>
  </si>
  <si>
    <t>ได้มาตรฐาน</t>
  </si>
  <si>
    <t>มีการแปรรูปสินค้าเกษตร</t>
  </si>
  <si>
    <t>มีการเลี้ยงสัตว์เคี้ยวเอื้องได้มาตรฐาน</t>
  </si>
  <si>
    <t>มีการเลี้ยงสัตว์ปีกในพื้นที่</t>
  </si>
  <si>
    <t>มีการพัฒนาด้านการเกษตอย่าง</t>
  </si>
  <si>
    <t>วิสาหกิจชุมชนมีการขยายตัว</t>
  </si>
  <si>
    <t>ผลผลิตทางการเกษตรเป็นที่รู้จักทั่วไป</t>
  </si>
  <si>
    <t>เกษตรทฤษฎีใหม่ได้รับการส่งเสริม</t>
  </si>
  <si>
    <t>มีการดำเนินการตามแนวเศรษฐกิจ</t>
  </si>
  <si>
    <t>พอเพียงในตำบล</t>
  </si>
  <si>
    <t>มีการปลูกผักไร้สารเคมีเพิ่มมากขึ้น</t>
  </si>
  <si>
    <t>มีการพัฒนาการทำปุ๋ยหมักชีวภาพ</t>
  </si>
  <si>
    <t>มีการปลูกผักสวนครัวรั้วกินได้มากขึ้น</t>
  </si>
  <si>
    <t>ส่วนที่  5  บัญชีโครงการพัฒนาที่บูรณาการร่วมกับหน่วยงานอื่น</t>
  </si>
  <si>
    <t>แผนพัฒนาสามปี  (พ.ศ.2556 - 2558)</t>
  </si>
  <si>
    <t>ปี  2556</t>
  </si>
  <si>
    <t>ปี  2557</t>
  </si>
  <si>
    <t>ปี  2558</t>
  </si>
  <si>
    <t>รวม  3  ปี</t>
  </si>
  <si>
    <t>1) ยุทธศาสตร์การพัฒนาด้านโครงสร้างพื้นฐาน</t>
  </si>
  <si>
    <t>สาธารณูปโภค  สาธารณูปการ</t>
  </si>
  <si>
    <t xml:space="preserve">    1.1.แนวทางการก่อสร้างปรับปรุง บำรุงรักษา</t>
  </si>
  <si>
    <t xml:space="preserve">    1.2.แนวทางการปรับปรุง พัฒนาระบบไฟฟ้า</t>
  </si>
  <si>
    <t xml:space="preserve">    1.3.แนวทางการปรับปรุง  พัฒนา  และจัดหาแหล่งน้ำ</t>
  </si>
  <si>
    <t xml:space="preserve">    1.4.แนวทางการก่อสร้าง  ปรับปรุง  อาคาร</t>
  </si>
  <si>
    <t>2) ยุทธศาสตร์การพัฒนาด้านเศรษฐกิจและการท่องเที่ยว</t>
  </si>
  <si>
    <t xml:space="preserve">    2.1.แนวทางการพัฒนาและส่งเสริมอาชีพให้แก่ประชาชน</t>
  </si>
  <si>
    <t xml:space="preserve">    2.2.แนวทางการพัฒนาระบบเศรษฐกิจชุมชน</t>
  </si>
  <si>
    <t xml:space="preserve">    2.3.แนวทางการพัฒนาและส่งเสริมการท่องเที่ยว</t>
  </si>
  <si>
    <t>แผนพัฒนาสามปีประจำปีงบประมาณ  2556 - 2558</t>
  </si>
  <si>
    <t>3) ยุทธศาสตร์การพัฒนาด้านสังคมและวัฒนธรรม</t>
  </si>
  <si>
    <t xml:space="preserve">    3.1.แนวทางการส่งเสริมคุณภาพชีวิตและความเข้มแข็งของ</t>
  </si>
  <si>
    <t xml:space="preserve">    3.2.แนวทางการส่งเสริม สนับสนุน และสงเคราะห์ เด็ก</t>
  </si>
  <si>
    <t>เยาวชน ผู้สูงอายุ ผู้พิการ และผู้ด้อยโอกาส</t>
  </si>
  <si>
    <t xml:space="preserve">    3.3.แนวทางการส่งเสริม สนับสนุน การศาสนา </t>
  </si>
  <si>
    <t>และวัฒนธรรม</t>
  </si>
  <si>
    <t>รวมทั้งสิ้น</t>
  </si>
  <si>
    <t>รายละเอียดโครงการพัฒนาที่บูรณาการร่วมกับหน่วยงานอื่น</t>
  </si>
  <si>
    <t>1.ยุทธศาสตร์ด้านโครงสร้างพื้นฐาน  สาธารณูปโภค  สาธารณูปการ</t>
  </si>
  <si>
    <t xml:space="preserve">   1.1.ก่อสร้าง ปรับปรุง  บำรุงรักษา  ถนน  สะพาน  ทางเท้า  ท่อระบายน้ำ  </t>
  </si>
  <si>
    <t xml:space="preserve"> เพื่อให้ประชาชนมีเส้นทาง</t>
  </si>
  <si>
    <t>ถนน คสล.ขนาด</t>
  </si>
  <si>
    <t>ประชาชนสามารถสัญจร และใช้</t>
  </si>
  <si>
    <t>ทต.มะกอก</t>
  </si>
  <si>
    <t>จากหมู่ที่ 6 บ้านพระบาท - หมู่ที่ 3 บ้านหวาย</t>
  </si>
  <si>
    <t>คมนาคมที่สะดวก</t>
  </si>
  <si>
    <t>ก 3 ม. หนา 0.15 ม.</t>
  </si>
  <si>
    <t xml:space="preserve">ประโยชน์จากเส้นทางคมนาคม </t>
  </si>
  <si>
    <t>อบจ.ลำพูน,สถ.,ฯลฯ</t>
  </si>
  <si>
    <t>หมู่ที่ 2 บ้านตีนดอย</t>
  </si>
  <si>
    <t>ระยะทาง 1,545 ม.</t>
  </si>
  <si>
    <t>สะดวกมากขึ้น</t>
  </si>
  <si>
    <t xml:space="preserve"> ถนน คสล.ขนาด</t>
  </si>
  <si>
    <t>หมู่ที่ 7 บ้านป่าหมุ้น</t>
  </si>
  <si>
    <t>กว้าง 4 ม. หนา 0.15 ม</t>
  </si>
  <si>
    <t>ระยะทาง 853 เมตร</t>
  </si>
  <si>
    <t xml:space="preserve">จากหมู่ที่ 9 บ้านบ่อหิน - หมู่ที่ 5 </t>
  </si>
  <si>
    <t>กว้าง 3 ม. หนา 0.15 ม</t>
  </si>
  <si>
    <t>บ้านสันกำแพง  (ข้างปศุสัตว์)</t>
  </si>
  <si>
    <t>ระยะทาง 745 เมตร</t>
  </si>
  <si>
    <t>ถนน คสล.</t>
  </si>
  <si>
    <t>จากหมู่ที่ 1 บ้านหนองสร้อย - บ้านทาขุมเงิน</t>
  </si>
  <si>
    <t>จำนวน 1 สาย</t>
  </si>
  <si>
    <t>โครงการก่อสร้างซ่อมแซมสะพานสาย</t>
  </si>
  <si>
    <t>สะพาน</t>
  </si>
  <si>
    <t xml:space="preserve">บ้านตีนดอยถึง บ้านไร่ หมู่ที่ 1 ตำบลม่วงน้อย </t>
  </si>
  <si>
    <t>คมนาคมสะดวก และปลอดภัย</t>
  </si>
  <si>
    <t>โครงการก่อสร้างเสริมผิวถนนแอสฟัสติกส์</t>
  </si>
  <si>
    <t xml:space="preserve"> เพื่อพัฒนาเส้นทางคมนาคม</t>
  </si>
  <si>
    <t>ถนนเสริมผิวแอสฟัสติกส์</t>
  </si>
  <si>
    <t xml:space="preserve"> การคมนาคมสะดวก ปลอดภัยมากขึ้น</t>
  </si>
  <si>
    <t xml:space="preserve">คอนกรีตสายสันป่าสัก - หนองสร้อย </t>
  </si>
  <si>
    <t>ให้สะดวก ปลอดภัย</t>
  </si>
  <si>
    <t>1 สาย ก.4 ม. ย.4 ม.</t>
  </si>
  <si>
    <t>หมู่ที่ 1  บ้านหนองสร้อย</t>
  </si>
  <si>
    <t>ระยะทาง 700 ม.</t>
  </si>
  <si>
    <t>โครงการก่อสร้างถนนลูกรังอัดบดเลียบน้ำทา</t>
  </si>
  <si>
    <t xml:space="preserve"> - เพื่อใช้เส้นทางคมนาคมและ</t>
  </si>
  <si>
    <t xml:space="preserve"> - มีเส้นทางคมนาคมและเส้นทาง</t>
  </si>
  <si>
    <t>พร้อมสร้างสะพาน 1  แห่ง</t>
  </si>
  <si>
    <t>ขนส่งผลผลิตทางการเกษตร</t>
  </si>
  <si>
    <t>ก. 6 ม., ย. 950 ม.,</t>
  </si>
  <si>
    <t>พร้อมสะพาน 2 แห่ง</t>
  </si>
  <si>
    <t>โครงการเสริมผิวถนนแอสฟัลส์ติกคอนกรีต</t>
  </si>
  <si>
    <t xml:space="preserve"> - เพื่อให้ประชาชนมีเส้นทาง</t>
  </si>
  <si>
    <t xml:space="preserve">เส้นทางที่ 4227 หมู่ที่ 5 ต.มะกอก - </t>
  </si>
  <si>
    <t>คมนาคมและขนส่งผลผลิต</t>
  </si>
  <si>
    <t>เส้นทาง 4227 ก.6 ม.</t>
  </si>
  <si>
    <t>หมู่ที่ 5 ต.แม่แรง</t>
  </si>
  <si>
    <t>ย. 1,000 ม.</t>
  </si>
  <si>
    <t>ถนน คสล. 1 สาย</t>
  </si>
  <si>
    <t>เส้นทางสายลมจอย</t>
  </si>
  <si>
    <t>ก.6 ม.หนา 0.15 ม.</t>
  </si>
  <si>
    <t>หมู่ที่ 2  บ้านตีนดอย</t>
  </si>
  <si>
    <t>ย.  300  ม.</t>
  </si>
  <si>
    <t xml:space="preserve">โครงการก่อสร้างถนนลูกรังอัดบด </t>
  </si>
  <si>
    <t xml:space="preserve"> - เพื่อพัฒนาเส้นทางคมนาคม</t>
  </si>
  <si>
    <t xml:space="preserve"> - การคมนาคมระหว่างตำบลมีความ</t>
  </si>
  <si>
    <t>หมู่ที่ 7 - ม.5 ต.แม่แรง</t>
  </si>
  <si>
    <t>ให้มีความสะดวก ปลอดภัย</t>
  </si>
  <si>
    <t>หมู่ที่ 7 ต.มะกอก</t>
  </si>
  <si>
    <t>สะดวก  ปลอดภัย</t>
  </si>
  <si>
    <t xml:space="preserve">โครงการก่อสร้างถนน คสล. สายสันป่าสัก - </t>
  </si>
  <si>
    <t>จำนวน 1  สาย</t>
  </si>
  <si>
    <t xml:space="preserve"> - การคมนาคมในหมู่บ้านมีความ</t>
  </si>
  <si>
    <t>ดอยปู่ยี่ หมู่ที่ 1 บ้านหนองสร้อย ต.มะกอก</t>
  </si>
  <si>
    <t>ก. 6 ,ย. 525 ม.</t>
  </si>
  <si>
    <t xml:space="preserve">โครงการก่อสร้างถนน คสล. ซอย 2 ถึงป่าช้า </t>
  </si>
  <si>
    <t>หมู่ที่ 3 บ้านหวาย ต.มะกอก</t>
  </si>
  <si>
    <t>ก.6 ,ย. 700 ม.</t>
  </si>
  <si>
    <t>โครงการก่อสร้างถนน คสล.ซอย 7 - บ่อลูกรัง</t>
  </si>
  <si>
    <t xml:space="preserve"> - การคมนาคมในตำบลมีความ</t>
  </si>
  <si>
    <t xml:space="preserve">  - ถนนสายพระบาท หมู่ที่ 2 บ้านตีนดอย</t>
  </si>
  <si>
    <t>ก.6 ม.,ย. 300 ม.</t>
  </si>
  <si>
    <t>โครงการก่อสร้างถนนลูกรังอัดบดสายข้างวัด</t>
  </si>
  <si>
    <t xml:space="preserve"> - เพื่อมีเส้นทางคมนาคม</t>
  </si>
  <si>
    <t>ก.8 ม.หนา 0.15 ม.</t>
  </si>
  <si>
    <t>พระนอนม่อนช้าง หมู่ที่ 8- ดอยออม หมู่ที่ 1</t>
  </si>
  <si>
    <t>ที่สะดวก ปลอดภัย</t>
  </si>
  <si>
    <t>ย.3,500 ม.</t>
  </si>
  <si>
    <t xml:space="preserve">โครงการก่อสร้างถนนแอสฟัลติกส์คอนกรีต </t>
  </si>
  <si>
    <t>สายข้างวัดพระนอนม่อนช้าง - ดอยออม</t>
  </si>
  <si>
    <t>โครงการก่อสร้างถนน คสล.สายนาดอน</t>
  </si>
  <si>
    <t>หมู่ที่ 4 บ้านมะกอก ต.มะกอก</t>
  </si>
  <si>
    <t>ย.  610  ม.</t>
  </si>
  <si>
    <t>สายกองเวียง ถึงต้นมะกอก หมู่ที่ 4</t>
  </si>
  <si>
    <t>ก.4 ม. ย 630 ม.</t>
  </si>
  <si>
    <t>โครงการก่อสร้างถนน คสล.สายลุงจันทร์</t>
  </si>
  <si>
    <t>ย.  750  ม.</t>
  </si>
  <si>
    <t>โครงการก่อสร้างถนนลูกรังอัดบดสายหลังวัด</t>
  </si>
  <si>
    <t>พระนอนม่อนช้าง - ป่าช้า  หมู่ที่  1</t>
  </si>
  <si>
    <t>ก. 8 ม. ย. 1,000 ม.</t>
  </si>
  <si>
    <t>บ้านหนองสร้อย ต.มะกอก</t>
  </si>
  <si>
    <t>โครงการก่อสร้างถนนลาดยางสายสันป่าสัก -</t>
  </si>
  <si>
    <t>สายสามแยกฮ่อมจ้อม</t>
  </si>
  <si>
    <t>หมู่ที่ 1 ต.มะกอก</t>
  </si>
  <si>
    <t>โครงการเสริมผิวจราจรแอสฟัลติกส์คอนกรีต</t>
  </si>
  <si>
    <t>สายสันป่าสัก - หนองสร้อย</t>
  </si>
  <si>
    <t>โครงการก่อสร้างถนนเลียบลำเหมืองหิน</t>
  </si>
  <si>
    <t>โครงการก่อสร้างถนน คสล. สายบ้านป่าหุม้น -</t>
  </si>
  <si>
    <t>บ้านสันกำแพง - บ้านมะกอก</t>
  </si>
  <si>
    <t>ต.มะกอก</t>
  </si>
  <si>
    <t xml:space="preserve"> - เพื่อปัองกันน้ำท่วม</t>
  </si>
  <si>
    <t xml:space="preserve"> - ป้องกันน้ำท่วมในฤดูน้ำหลาก</t>
  </si>
  <si>
    <t>หน้าวัดพระบาท - เหมืองหิน</t>
  </si>
  <si>
    <t>หมู่ที่ 6 ต.มะกอก</t>
  </si>
  <si>
    <t>โครงการก่อสร้างรางระบายน้ำ คสล. ซอย 5</t>
  </si>
  <si>
    <t xml:space="preserve"> - เพื่อพัฒนาแหล่งน้ำ</t>
  </si>
  <si>
    <t xml:space="preserve"> - แหล่งน้ำได้รับการพัฒนา</t>
  </si>
  <si>
    <t>(บ้านแม่มอย อุปหนอง) หมู่ที่ 6 ต.มะกอก</t>
  </si>
  <si>
    <t>ในการเกษตร</t>
  </si>
  <si>
    <t>ก. 0.40 ม. สูง 0.50 ม.</t>
  </si>
  <si>
    <t>ย. 370 ม.</t>
  </si>
  <si>
    <t>ถนน คสล.1 สาย</t>
  </si>
  <si>
    <t>สุสาน - วัดลอม หมู่ที่ 7 บ้านป่าหมุ้น</t>
  </si>
  <si>
    <t xml:space="preserve"> กว้าง 4 ม.ยาว 260 ม.</t>
  </si>
  <si>
    <t xml:space="preserve">สายแยกโรงงาน หมู่ที่ 7 - ต.ท่าตุ้ม </t>
  </si>
  <si>
    <t>1 สาย</t>
  </si>
  <si>
    <t>โครงการซ่อมแซมถนนลูกรังอัดบดสาย</t>
  </si>
  <si>
    <t>ถนนลูกรังอัดบด</t>
  </si>
  <si>
    <t>ศาลาเขียว - บ้านลุงคำ หมู่ที่ 7 บ้านป่าหมุ้น</t>
  </si>
  <si>
    <t>โครงการก่อสร้างซ่อมแซมถนนคอนกรีต</t>
  </si>
  <si>
    <t>เสริมเหล็ก สายกิ่วมื่น - ป่าตอง หมู่ที่ 8</t>
  </si>
  <si>
    <t>โครงการก่อสร้างรางระบายน้ำ สองข้างทาง</t>
  </si>
  <si>
    <t xml:space="preserve"> - เพื่อป้องกันน้ำท่วม</t>
  </si>
  <si>
    <t xml:space="preserve"> - สามารป้องกันน้ำท่วมในฤดูฝน</t>
  </si>
  <si>
    <t xml:space="preserve">ถนนสายหลัก หมู่ที่ 4 </t>
  </si>
  <si>
    <t>หมู่ที่ 4 ต.มะกอก</t>
  </si>
  <si>
    <t xml:space="preserve">   1.2.แนวทางการปรับปรุงพัฒนาระบบไฟฟ้า  ประปา  โทรศัพท์</t>
  </si>
  <si>
    <t>โครงการก่อสร้างระบบประปาขนาดใหญ่</t>
  </si>
  <si>
    <t xml:space="preserve"> - เพื่อให้ประชาชนมีน้ำใน</t>
  </si>
  <si>
    <t>ระบบประปาขนาดใหญ่</t>
  </si>
  <si>
    <t xml:space="preserve"> - ประชาชนมีน้ำใช้อย่างพอเพียง</t>
  </si>
  <si>
    <t>หมู่ที่ 6 บ้านพระบาท</t>
  </si>
  <si>
    <t>การอุปโภค บริโภค</t>
  </si>
  <si>
    <t>โครงการขยายเขตไฟฟ้าเพื่อการเกษตรภายใน</t>
  </si>
  <si>
    <t xml:space="preserve"> - เพื่อให้ประชาชนมีน้ำเพื่อ</t>
  </si>
  <si>
    <t>ไฟฟ้าเพื่อการเกษตร</t>
  </si>
  <si>
    <t xml:space="preserve"> - ผลผลิตทางการเกษตรมากขึ้น</t>
  </si>
  <si>
    <t xml:space="preserve">ตำบลมะกอก </t>
  </si>
  <si>
    <t>ใช้ในการดูแลผลผลิตฯ</t>
  </si>
  <si>
    <t>ทั้งระบบในตำบล</t>
  </si>
  <si>
    <t>จำนวน 9 แห่ง</t>
  </si>
  <si>
    <t xml:space="preserve"> - เกษตรกรมีไฟฟ้าใช้อย่างทั่วถึง</t>
  </si>
  <si>
    <t>โครงการเจาะบ่อบาดาลเพื่ออุปโภค บริโภค</t>
  </si>
  <si>
    <t xml:space="preserve"> - เพื่อพัฒนาแหล่งน้ำใช้ในการ</t>
  </si>
  <si>
    <t xml:space="preserve"> - ราษฎรมีน้ำใช้อย่างพอเพียงใน</t>
  </si>
  <si>
    <t>อุปโภค บริโภคของราษฎร</t>
  </si>
  <si>
    <t>โครงการปรับปรุงระบบประปาหมู่บ้าน บ่อที่ 2</t>
  </si>
  <si>
    <t xml:space="preserve"> - เพื่อพัฒนาแหล่งน้ำใช้ใน</t>
  </si>
  <si>
    <t>การอุปโภค บริโภคของราษฎร</t>
  </si>
  <si>
    <t>หมู่ที่ 5 ต.มะกอก</t>
  </si>
  <si>
    <t xml:space="preserve">   1.3.แนวทางการปรับปรุง   พัฒนาและจัดหาแหล่งน้ำ</t>
  </si>
  <si>
    <t>โครงการก่อสร้างดาดคอนกรีตลำเหมืองหิน</t>
  </si>
  <si>
    <t xml:space="preserve"> - ป้องกันเกิดน้ำท่วมในพื้นที่</t>
  </si>
  <si>
    <t>ดาดคอนกรีตลำเหมืองหิน</t>
  </si>
  <si>
    <t xml:space="preserve">  - ไม่เกิดน้ำท่วมอย่างฉับพลัน</t>
  </si>
  <si>
    <t>ทต.มะกอก,สถ.</t>
  </si>
  <si>
    <t>จาก หมู่ที่ 8 ต.มะกอก - หมูที่ 2 ต.มะกอก</t>
  </si>
  <si>
    <t>ยาว 1,300 เมตร</t>
  </si>
  <si>
    <t>สามารถระบายน้ำได้ทัน</t>
  </si>
  <si>
    <t>อบจ.ลำพูน,ฯลฯ</t>
  </si>
  <si>
    <t>โครงการก่อสร้างยกระดับพนังกั้นน้ำเลียบแม่น้ำทา</t>
  </si>
  <si>
    <t>พนังกั้นน้ำเลียบแม่น้ำทา</t>
  </si>
  <si>
    <t xml:space="preserve"> - ไม่เกิดน้ำท่วมพื้นที่ เกิดความ</t>
  </si>
  <si>
    <t>จาก หมู่ที่ 8 ต.มะกอก - หมูที่ 8 ต.ม่วงน้อย</t>
  </si>
  <si>
    <t>ความยาว 1,145 เมตร</t>
  </si>
  <si>
    <t>เสียหาย</t>
  </si>
  <si>
    <t>โครงการขุดลอกลำเหมืองหิน ตั้งแต่ หมู่ที่ 1</t>
  </si>
  <si>
    <t>ก. 3.60 ม. ลึก 1.30 ม.</t>
  </si>
  <si>
    <t xml:space="preserve"> - แหล่งน้ำในการเกษตรได้รับ</t>
  </si>
  <si>
    <t xml:space="preserve"> ต.มะกอก ถึง หมู่ที่ 7 ต.มะกอก</t>
  </si>
  <si>
    <t>ขุดลึก 0.80 ม. ย.9,00 ม.</t>
  </si>
  <si>
    <t>การพัฒนา</t>
  </si>
  <si>
    <t>โครงการขุดลอกและขยายอ่างเก็บน้ำ  หมู่ที่  6</t>
  </si>
  <si>
    <t>ขุดลอกอ่างเก็บน้ำ</t>
  </si>
  <si>
    <t xml:space="preserve"> - ราษฎรตำบลมะกอกมีน้ำใช้ใน</t>
  </si>
  <si>
    <t>บ้านพระบาท</t>
  </si>
  <si>
    <t xml:space="preserve">1  แห่ง </t>
  </si>
  <si>
    <t>โครงการขุดลอกและขยายอ่างเก็บน้ำห้วยโป่ง</t>
  </si>
  <si>
    <t>หมู่ที่  1  บ้านหนองสร้อย</t>
  </si>
  <si>
    <t>1 แห่ง พื้นที่ 13.5 ไร่</t>
  </si>
  <si>
    <t>50,000 ลบ.ม.</t>
  </si>
  <si>
    <t>โครงการเจาะบ่อบาดาลเพื่อการเกษตรพร้อมไฟ</t>
  </si>
  <si>
    <t xml:space="preserve"> - เพื่อจัดหาแหล่งน้ำเพื่อ</t>
  </si>
  <si>
    <t>จำนวน  2  บ่อ</t>
  </si>
  <si>
    <t xml:space="preserve"> - ราษฎรบ้านหวายมีน้ำใช้</t>
  </si>
  <si>
    <t>สูบน้ำ และวางท่อส่งน้ำ  หมู่ที่  3</t>
  </si>
  <si>
    <t>โครงการก่อสร้างรางส่งน้ำแบบมีฝาปิด ตั้งแต่</t>
  </si>
  <si>
    <t xml:space="preserve"> - เพื่อส่งน้ำใช้ในการเกษตร</t>
  </si>
  <si>
    <t xml:space="preserve"> - เกษตรกรบ้านหวายมีน้ำ</t>
  </si>
  <si>
    <t>ซอย  11  ถึงศาลพ่อบ้าน หมู่ที่  3</t>
  </si>
  <si>
    <t>ของเกษตรกรบ้านหวาย</t>
  </si>
  <si>
    <t>หมู่ที่ 3 ต.มะกอก</t>
  </si>
  <si>
    <t>ใช้ในการเกษตร</t>
  </si>
  <si>
    <t>โครงการก่อสร้างรางส่งน้ำดาดคอนกรีต</t>
  </si>
  <si>
    <t xml:space="preserve"> - เพื่อพัฒนาเส้นทางน้ำใช้ใน</t>
  </si>
  <si>
    <t xml:space="preserve"> - เส้นทางน้ำทางการเกษตรได้รับ</t>
  </si>
  <si>
    <t>ลำเหมืองหิน หมู่ที่ 1 - หมู่ที่ 7 ต.มะกอก</t>
  </si>
  <si>
    <t>ย. 7,500 ม.</t>
  </si>
  <si>
    <t xml:space="preserve">โครงการก่อสร้างรางส่งน้ำพร้อมฝาปิด  </t>
  </si>
  <si>
    <t xml:space="preserve"> - ราษฎรบ้านสันกำแพงมีน้ำใช้ใน</t>
  </si>
  <si>
    <t>หมู่ที่  5  บ่อที่  1</t>
  </si>
  <si>
    <t>ย.  2,664 ม.</t>
  </si>
  <si>
    <t>โครงการก่อสร้างรางส่งน้ำ คสล. หมู่ที่  5</t>
  </si>
  <si>
    <t xml:space="preserve"> - เพื่อแก้ไขปัญหาการขาด</t>
  </si>
  <si>
    <t>บ่อที่  2</t>
  </si>
  <si>
    <t>แคลนน้ำ</t>
  </si>
  <si>
    <t>ย.  2,000 ม.</t>
  </si>
  <si>
    <t xml:space="preserve">โครงการก่อสร้างรางส่งน้ำดาดคอนกรีต หมู่ 7  </t>
  </si>
  <si>
    <t xml:space="preserve"> - เพื่อพัฒนาแหล่งน้ำทาง</t>
  </si>
  <si>
    <t xml:space="preserve"> - ราษฎรบ้านป่าหมุ้นมีน้ำใช้ใน</t>
  </si>
  <si>
    <t>(สายวัดช้างค้ำ - สุสานป่าหมุ้น)</t>
  </si>
  <si>
    <t>ย. 400 ม.</t>
  </si>
  <si>
    <t xml:space="preserve">โครงการก่อสร้างฝาผนังกันดินพัง หมู่ที่ 3 </t>
  </si>
  <si>
    <t xml:space="preserve"> - เพื่อป้องกันน้ำท่วมและเพื่อ</t>
  </si>
  <si>
    <t xml:space="preserve"> - สามารถป้องกันน้ำท่วมในฤดูฝน</t>
  </si>
  <si>
    <t>บ้านหวาย  พร้อมฝาปิด</t>
  </si>
  <si>
    <t>ป้องกันตลิ่งพัง</t>
  </si>
  <si>
    <t>และป้องกันตลิ่งพัง</t>
  </si>
  <si>
    <t>โครงการก่อสร้างคลองส่งน้ำลำเหมืองดอน</t>
  </si>
  <si>
    <t xml:space="preserve"> - ราษฎรได้ใช้ประโยชน์จาก</t>
  </si>
  <si>
    <t>หมูที่ 2 ต.มะกอก</t>
  </si>
  <si>
    <t>แหล่งน้ำทางการเกษตร</t>
  </si>
  <si>
    <t>โครงการขุดลอกลำน้ำทา</t>
  </si>
  <si>
    <t xml:space="preserve"> - เพื่อป้องกันน้ำท่วมและ</t>
  </si>
  <si>
    <t xml:space="preserve"> - สามารถป้องกันน้ำท่วมและ</t>
  </si>
  <si>
    <t>พัฒนาแหล่งน้ำ</t>
  </si>
  <si>
    <t xml:space="preserve">โครงการก่อสร้างผนังกั้นดินพังเหมืองสองแคว </t>
  </si>
  <si>
    <t>(ป่าช้า) หมู่ที่ 4 บ้านมะกอก</t>
  </si>
  <si>
    <t>โครงการก่อสร้างผนังกั้นดินพังสายปศุสัตว์ -</t>
  </si>
  <si>
    <t>สันกำแพง หมู่ที่ 5</t>
  </si>
  <si>
    <t xml:space="preserve">โครงการก่อสร้างดาดคอนกรีตเหมืองหลวง </t>
  </si>
  <si>
    <t xml:space="preserve"> - เพื่อป้องกันน้ำท่วม และ</t>
  </si>
  <si>
    <t>(ตั้งแต่ฝายกิ่วมื่นไปตำบลแม่แรง)</t>
  </si>
  <si>
    <t>พัฒนาแหล่งน้ำทางการเกษตร</t>
  </si>
  <si>
    <t>และพัฒนาแหล่งน้ำทางการเกษตร</t>
  </si>
  <si>
    <t>โครงการก่อสร้างผนังกั้นดินพังสายเหมืองง่า</t>
  </si>
  <si>
    <t>(หน้าบ้านหมอลิขิต)</t>
  </si>
  <si>
    <t>โครงการขยายอ่างเก็บน้ำในป่าช้า บ้านพระบาท</t>
  </si>
  <si>
    <t>โครงการก่อสร้างดาดคอนกรีตลำเหมืองร่องห้า</t>
  </si>
  <si>
    <t>หมู่ที่ 9 ต.มะกอก</t>
  </si>
  <si>
    <t>โครงการขุดลอกลำห้วยพร้อมทำอาคารรับน้ำ</t>
  </si>
  <si>
    <t xml:space="preserve"> - ราษฎร มีน้ำใช้ในฤดูแล้ง </t>
  </si>
  <si>
    <t>หนองน้ำบ้านพระบาท</t>
  </si>
  <si>
    <t>ความลึก 9 เมตร</t>
  </si>
  <si>
    <t>โครงการขุดลอกอ่างเก็บน้ำห้วยโป่ง</t>
  </si>
  <si>
    <t xml:space="preserve"> - ราษฎร ได้ใช้ประโยชน์และสามารถ</t>
  </si>
  <si>
    <t>ความลึก 6 เมตร</t>
  </si>
  <si>
    <t>ระบายน้ำได้อย่างรวดเร็ว</t>
  </si>
  <si>
    <t>โครงการขุดลอกแม่น้ำทาหน้าฝายกิ่วมื่นถึง</t>
  </si>
  <si>
    <t>จำนวน 1  แห่ง</t>
  </si>
  <si>
    <t>บ้านหนองสร้อย</t>
  </si>
  <si>
    <t>ความลึก 3 เมตร</t>
  </si>
  <si>
    <t>1.ยุทธศาสตร์ด้านโครงสร้างพื้นฐาน  สาธารณูโภค  สาธารณูปการ</t>
  </si>
  <si>
    <t xml:space="preserve">   1.4.แนวทางการก่อสร้าง  ปรับปรุง  อาคาร  สถานที่สาธารณะ</t>
  </si>
  <si>
    <t>โครงการก่อสร้างและปรับภูมิทัศน์ที่สาธารณะ</t>
  </si>
  <si>
    <t xml:space="preserve"> เพื่อจัดเป็นสวนสาธารณะและ</t>
  </si>
  <si>
    <t xml:space="preserve"> สวนสาธารณะ 1 แห่ง</t>
  </si>
  <si>
    <t xml:space="preserve"> - ประชาชนได้ใช้สถานที่เพื่อ</t>
  </si>
  <si>
    <t>ทต.มะกอก,</t>
  </si>
  <si>
    <t>บริเวณหน้าเทศบาลตำบลมะกอก</t>
  </si>
  <si>
    <t>สถานที่ออกกำลังกาย</t>
  </si>
  <si>
    <t>ออกกำลังได้อย่างต่อเนื่อง</t>
  </si>
  <si>
    <t>อบจ.ลำพูน,สถ. ,ฯลฯ</t>
  </si>
  <si>
    <t>โครงการปรับภูมิทัศน์วัดพระพุทธบาทตากผ้า</t>
  </si>
  <si>
    <t xml:space="preserve"> - เพื่อปรับภูมิทัศน์ให้มีความ</t>
  </si>
  <si>
    <t xml:space="preserve"> - ภูมิทัศน์วัดพระพุทธบาทตากผ้า</t>
  </si>
  <si>
    <t>สวยงาม และเป็นสถานที่</t>
  </si>
  <si>
    <t>มีความสวยงาม</t>
  </si>
  <si>
    <t xml:space="preserve">โครงการก่อสร้างศาลาพิธีทางศาสนาและเมรุ </t>
  </si>
  <si>
    <t xml:space="preserve"> เพื่อใช้เป็นสถานที่ประกอบ</t>
  </si>
  <si>
    <t>เมรุประจำฌาปนสถาน</t>
  </si>
  <si>
    <t>มีสถานที่ประกอบพิธีกรรมทางศาสนา</t>
  </si>
  <si>
    <t>ประจำฌาปนสถาน  หมู่ที่ 7 บ้านป่าหมุ้น</t>
  </si>
  <si>
    <t>พิธีกรรมทางทาศาสนา</t>
  </si>
  <si>
    <t>โครงการก่อสร้างและปรับปรุงภูมิทัศน์</t>
  </si>
  <si>
    <t xml:space="preserve"> เพื่อให้มีสนามกีฬาที่เหมาะสม</t>
  </si>
  <si>
    <t>พื้นที่สนามกีฬาหมู่บ้าน</t>
  </si>
  <si>
    <t xml:space="preserve"> มีสนามกีฬาที่เหมาะสม และอำนวย</t>
  </si>
  <si>
    <t>สนามกีฬาหมู่บ้านหมู่ที่ 7 บ้านป่าหมุ้น</t>
  </si>
  <si>
    <t>ความสะดวกแก่ประชาชนได้</t>
  </si>
  <si>
    <t>โครงการก่อสร้างและปรับภูมิทัศน์บริเวณ</t>
  </si>
  <si>
    <t xml:space="preserve"> เพื่อให้ประชาชนได้มีสถานที่</t>
  </si>
  <si>
    <t>หน้าวัดพระนอน</t>
  </si>
  <si>
    <t xml:space="preserve"> มีสถานที่สวยงาม เพื่อต้อนรรับ</t>
  </si>
  <si>
    <t>วัดพระนอนม่อนช้าง และบริเวณสถานที่</t>
  </si>
  <si>
    <t>จัดกิจกรรมสาธารณะและสวยงาม</t>
  </si>
  <si>
    <t>นักท่องเที่ยวเพิ่มขึ้น</t>
  </si>
  <si>
    <t>สาธารณะ หมู่ที่ 8</t>
  </si>
  <si>
    <t>ประจำฌาปนสถาน  หมู่ที่ 5 บ้านสันกำแพง</t>
  </si>
  <si>
    <t>พิธีการทางทางศาสนา</t>
  </si>
  <si>
    <t xml:space="preserve"> เพื่อให้มีโบราณสถานที่น่าสนใจ</t>
  </si>
  <si>
    <t>บริเวณเจดีย์ป่าคา</t>
  </si>
  <si>
    <t xml:space="preserve"> มีสถานที่สวยงาม โบราณสถานได้รับ</t>
  </si>
  <si>
    <t>เจดีย์ป่าคาหมู่ที่ 5 บ้านสันกำแพง</t>
  </si>
  <si>
    <t>การบูรณะ</t>
  </si>
  <si>
    <t>โครงการก่อสร้างร้านค้าและตลาดชุมชน</t>
  </si>
  <si>
    <t xml:space="preserve"> - เพื่อให้กลุ่มแม่บ้าน มีสถาน-</t>
  </si>
  <si>
    <t>1  แห่ง</t>
  </si>
  <si>
    <t xml:space="preserve"> - กลุ่มแม่บ้าน มีสถานที่ในการ</t>
  </si>
  <si>
    <t>ที่รวบรวมและจำหน่ายสินค้า</t>
  </si>
  <si>
    <t>รวบรวมและจำหน่ายสินค้า</t>
  </si>
  <si>
    <t>โครงการก่อสร้างศูนย์ 1 ตำบล 1 ผลิตภัณฑ์</t>
  </si>
  <si>
    <t xml:space="preserve"> - เพื่อส่งเสริมเศรษฐกิจ</t>
  </si>
  <si>
    <t xml:space="preserve"> - ราษฎรมีรายได้และมีสถานที่ใน</t>
  </si>
  <si>
    <t>ประจำตำบลมะกอก</t>
  </si>
  <si>
    <t>การจำหน่ายสินค้า</t>
  </si>
  <si>
    <t>โครงการก่อสร้างศูนย์ฝึกอาชีพกลุ่มแม่บ้าน</t>
  </si>
  <si>
    <t xml:space="preserve"> - เพื่อพัฒนาอาชีพของราษฎร</t>
  </si>
  <si>
    <t>จำนวน 9  กลุ่ม</t>
  </si>
  <si>
    <t xml:space="preserve"> - ราษฎรได้รับการพัฒนา</t>
  </si>
  <si>
    <t>ด้านอาชีพ</t>
  </si>
  <si>
    <t>โครงการก่อสร้างโกดังเก็บผลผลิต</t>
  </si>
  <si>
    <t xml:space="preserve"> - เพื่อเก็บผลผลิตทาง</t>
  </si>
  <si>
    <t xml:space="preserve"> - มีสถานที่เก็บผลผลิตทาง</t>
  </si>
  <si>
    <t>การเกษตรของเกษตรกร</t>
  </si>
  <si>
    <t xml:space="preserve">2.ยุทธศาสตร์การพัฒนาด้านเศรษฐกิจและการท่องเที่ยว  </t>
  </si>
  <si>
    <t xml:space="preserve">   2.2.แนวทางการพัฒนาระบบเศรษฐกิจชุมชน</t>
  </si>
  <si>
    <t>การสนับสนุนร้านค้าและตลาดชุมชน</t>
  </si>
  <si>
    <t>เพื่อส่งเสริมการจำหน่ายผลิต</t>
  </si>
  <si>
    <t xml:space="preserve"> การประชาสัมพันธ์ให้</t>
  </si>
  <si>
    <t>ประชาชนได้มีการจำหน่ายสินค้า</t>
  </si>
  <si>
    <t>ภัณฑ์และผลผลิตในพื้นที่</t>
  </si>
  <si>
    <t>เป็นที่รู้จักทั่วไป</t>
  </si>
  <si>
    <t>และผลิตภัณฑ์มากขึ้น</t>
  </si>
  <si>
    <t>โครงการจัดมหกรรมแสดงและจำหน่ายสินค้า</t>
  </si>
  <si>
    <t>1 ตำบล 1 ผลิตภัณฑ์</t>
  </si>
  <si>
    <t>โครงการตลาดนัดชุมชนตำบลมะกอก</t>
  </si>
  <si>
    <t xml:space="preserve">   2.3.แนวทางการพัฒนาและส่งเสริมการท่องเที่ยว</t>
  </si>
  <si>
    <t>โครงการส่งเสริมการท่องเที่ยวเชิงอนุรักษ์และ</t>
  </si>
  <si>
    <t xml:space="preserve"> - เพื่อส่งเสริมวัฒนธรรม</t>
  </si>
  <si>
    <t>จำนวน 1  กิจกรรม</t>
  </si>
  <si>
    <t xml:space="preserve"> - การท่องเที่ยวในตำบลได้รับการ</t>
  </si>
  <si>
    <t>เชิงวัฒนธรรม</t>
  </si>
  <si>
    <t>และการท่องเที่ยว</t>
  </si>
  <si>
    <t>ส่งเสริมและการพัฒนา</t>
  </si>
  <si>
    <t>โครงการประชาสัมพันธ์แหล่งท่องเที่ยวประจำ</t>
  </si>
  <si>
    <t>3.ยุทธศาสตร์การพัฒนาด้านสังคมและวัฒนธรรม</t>
  </si>
  <si>
    <t xml:space="preserve">   3.1.แนวทางการส่งเสริมคุณภาพชีวิต  และความเข้มแข็งของชุมชน</t>
  </si>
  <si>
    <t xml:space="preserve">โครงการสนับสนุนครอบครัวผาสุก </t>
  </si>
  <si>
    <t xml:space="preserve"> - เพื่อสนับสนุนให้ครอบครัว</t>
  </si>
  <si>
    <t xml:space="preserve"> - ครอบครัวมีความรัก ความอบอุ่น</t>
  </si>
  <si>
    <t>ทต.มะกอก,ชุมชน,</t>
  </si>
  <si>
    <t>อบอุ่น และอยู่ร่วมกันอย่าง</t>
  </si>
  <si>
    <t>และอยู่ร่วมกันอย่างมีความสุข</t>
  </si>
  <si>
    <t>ศูนย์ 52 ฯ</t>
  </si>
  <si>
    <t>มีความสุข</t>
  </si>
  <si>
    <t>โครงการสนับสนุนกิจกรรมสายใยรักแห่ง</t>
  </si>
  <si>
    <t xml:space="preserve"> - เพื่อสร้างความสัมพันธ์อันดี</t>
  </si>
  <si>
    <t xml:space="preserve"> - ครอบครัวมีความอบอุ่น รักใคร่</t>
  </si>
  <si>
    <t>ทต.มะกอก,ศูนย์ 3 วัย,</t>
  </si>
  <si>
    <t>ครอบครัว</t>
  </si>
  <si>
    <t>ระหว่างครอบครัว</t>
  </si>
  <si>
    <t>หมู่ที่ 1 - 9 ต.มะกอก</t>
  </si>
  <si>
    <t>และมีความสัมพันธ์ที่ดี</t>
  </si>
  <si>
    <t>อบจ.,จ.ลำพูน ฯ</t>
  </si>
  <si>
    <t xml:space="preserve">   3.3.แนวทางการส่งเสริม  สนับสนุน  การศาสนาและวัฒนธรรม</t>
  </si>
  <si>
    <t>โครงการส่งเสริมและสนับสนุนงานประเพณี</t>
  </si>
  <si>
    <t>จำนวน 1  วัด</t>
  </si>
  <si>
    <t xml:space="preserve"> - งานประเพณีท้องถิ่นได้รับ</t>
  </si>
  <si>
    <t>สรงน้ำวัดพระพุทธบาทตากผ้า ต.มะกอก</t>
  </si>
  <si>
    <t>การอนุรักษ์</t>
  </si>
  <si>
    <t>โครงการสนับสนุนประเพณีปอยลูกแก้ว</t>
  </si>
  <si>
    <t>โครงการส่งเสริมและพัฒนาบูรณะซ่อมแซม</t>
  </si>
  <si>
    <t>โบราณสถานในตำบลมะกอก</t>
  </si>
  <si>
    <t>โครงการส่งเสริมและพัฒนาศาสนา</t>
  </si>
  <si>
    <t xml:space="preserve"> - งานประเพณีท้องถิ่นวัฒนธรรม</t>
  </si>
  <si>
    <t>วัฒนธรรม ภูมิปัญญาท้องถิ่น</t>
  </si>
  <si>
    <t>ภูมิปัญญาท้องถิ่น ได้รับการอนุรักษ์</t>
  </si>
  <si>
    <t>แผนพัฒนาสามปี  (พ.ศ.2557 - 2559)</t>
  </si>
  <si>
    <t>ปี  2559</t>
  </si>
  <si>
    <t xml:space="preserve">    8.1  การส่งเสริมการพัฒนากระบวนการผลิต</t>
  </si>
  <si>
    <t>รวมจำนวนทั้งสิ้น</t>
  </si>
  <si>
    <t>โครงการขยายเขตไฟฟ้าสาธารณะภายในตำบล</t>
  </si>
  <si>
    <t xml:space="preserve"> - เพื่อให้เกิดความปลอดภัย</t>
  </si>
  <si>
    <t>และมีแสงสว่างเพียงพอ</t>
  </si>
  <si>
    <t>สายหนองสร้อย- ดอยปู่ยี่</t>
  </si>
  <si>
    <t>โครงการก่อสร้างและซ่อมแซมถนน</t>
  </si>
  <si>
    <t>โครงการก่อสร้างถนนลูกรังอัดบด</t>
  </si>
  <si>
    <t>สายบ้านพระบาท - บ้านตีนดอย หมู่ที่ 2</t>
  </si>
  <si>
    <t>โครงการก่อสร้างผนังกั้นดินพังเหมืองสองแคว</t>
  </si>
  <si>
    <t xml:space="preserve">สายหน้าโรงเรียนถึงทางโค้งบ้านแม่ยอน </t>
  </si>
  <si>
    <t>ก. 1 ม. ลึก 1 ม.ย.120 ม.</t>
  </si>
  <si>
    <t>ประจำหมู่บ้าน,ปลูกผักปลอดสาร</t>
  </si>
  <si>
    <t xml:space="preserve"> 9  กลุ่ม</t>
  </si>
  <si>
    <t>การจัดอบรม ให้ความรู้</t>
  </si>
  <si>
    <t>โครงการก่อสร้างถนนคอนกรีตเสริมเหล็กสาย</t>
  </si>
  <si>
    <t>โครงการก่อสร้างซุ้มประตูทางเข้าหมู่บ้านตีนดอย</t>
  </si>
  <si>
    <t>หมู่ที่ 2 ตำบลมะกอก</t>
  </si>
  <si>
    <t xml:space="preserve"> - เพื่อปรับปรุงสภาพแวดล้อม</t>
  </si>
  <si>
    <t>ให้สวยงาม</t>
  </si>
  <si>
    <t xml:space="preserve"> - มีสถานที่เหมาะสมและสวยงาม</t>
  </si>
  <si>
    <t>สถานที่สาธารณะในหมู่บ้าน</t>
  </si>
  <si>
    <t>หมู่ที่ 5 ตำบลมะกอก</t>
  </si>
  <si>
    <t xml:space="preserve">   8.1  การส่งเสริมการพัฒนากระบวนการผลิตและการบริหารจัดการด้านการเกษตร</t>
  </si>
  <si>
    <t>สนับสนุนการจัดโครงการคลีนิคเกษตรเคลื่อนที่</t>
  </si>
  <si>
    <t xml:space="preserve"> - เพื่อส่งเสริมและสร้างการ</t>
  </si>
  <si>
    <t>มีส่วนร่วมด้านกาเรกษตร</t>
  </si>
  <si>
    <t>คลีนิคเกษตรเคลื่อนที่</t>
  </si>
  <si>
    <t xml:space="preserve"> - ประชาชนตำบลมะกอก ได้รับการ</t>
  </si>
  <si>
    <t>สนับสนุนและส่งเสริมด้านการเกษตรฯ</t>
  </si>
  <si>
    <t>4) ยุทธศาสตร์การพัฒนาด้านการเกษตร</t>
  </si>
  <si>
    <t xml:space="preserve">    4.1 แนวทางการส่งเสริมการพัฒนากระบวนการผลิตและ</t>
  </si>
  <si>
    <t>การบริหารจัดการด้านการเกษตร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</si>
</sst>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sz val="13"/>
      <name val="TH SarabunIT๙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  <font>
      <b/>
      <sz val="16"/>
      <name val="TH SarabunIT๙"/>
      <family val="2"/>
    </font>
    <font>
      <sz val="14"/>
      <name val="Angsana New"/>
      <family val="1"/>
    </font>
    <font>
      <sz val="14"/>
      <color indexed="10"/>
      <name val="TH SarabunIT๙"/>
      <family val="2"/>
    </font>
    <font>
      <sz val="14"/>
      <color indexed="10"/>
      <name val="Cordia New"/>
      <charset val="222"/>
    </font>
    <font>
      <b/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87" fontId="2" fillId="0" borderId="2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187" fontId="2" fillId="0" borderId="6" xfId="1" applyNumberFormat="1" applyFont="1" applyFill="1" applyBorder="1" applyAlignment="1">
      <alignment horizontal="center"/>
    </xf>
    <xf numFmtId="187" fontId="2" fillId="0" borderId="7" xfId="1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 applyAlignment="1">
      <alignment horizontal="left"/>
    </xf>
    <xf numFmtId="43" fontId="2" fillId="0" borderId="6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87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4" fillId="0" borderId="0" xfId="0" applyFont="1"/>
    <xf numFmtId="0" fontId="4" fillId="0" borderId="11" xfId="0" applyFont="1" applyBorder="1"/>
    <xf numFmtId="0" fontId="4" fillId="0" borderId="0" xfId="0" applyFont="1" applyBorder="1"/>
    <xf numFmtId="0" fontId="4" fillId="0" borderId="7" xfId="0" applyFont="1" applyBorder="1"/>
    <xf numFmtId="0" fontId="2" fillId="0" borderId="12" xfId="0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87" fontId="2" fillId="0" borderId="1" xfId="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7" fontId="2" fillId="0" borderId="11" xfId="1" applyNumberFormat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3" fontId="2" fillId="0" borderId="12" xfId="1" applyFont="1" applyFill="1" applyBorder="1" applyAlignment="1">
      <alignment horizontal="center"/>
    </xf>
    <xf numFmtId="187" fontId="2" fillId="0" borderId="9" xfId="1" applyNumberFormat="1" applyFont="1" applyFill="1" applyBorder="1" applyAlignment="1">
      <alignment horizontal="center"/>
    </xf>
    <xf numFmtId="187" fontId="2" fillId="0" borderId="10" xfId="1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87" fontId="2" fillId="0" borderId="12" xfId="1" applyNumberFormat="1" applyFont="1" applyFill="1" applyBorder="1" applyAlignment="1">
      <alignment horizontal="center"/>
    </xf>
    <xf numFmtId="43" fontId="2" fillId="0" borderId="14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2" xfId="0" applyFont="1" applyBorder="1"/>
    <xf numFmtId="0" fontId="5" fillId="0" borderId="3" xfId="0" applyFont="1" applyBorder="1" applyAlignment="1">
      <alignment horizontal="center"/>
    </xf>
    <xf numFmtId="0" fontId="5" fillId="0" borderId="12" xfId="0" applyFont="1" applyBorder="1"/>
    <xf numFmtId="0" fontId="6" fillId="0" borderId="3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11" xfId="0" applyFont="1" applyBorder="1"/>
    <xf numFmtId="0" fontId="7" fillId="0" borderId="15" xfId="0" applyFont="1" applyBorder="1"/>
    <xf numFmtId="0" fontId="7" fillId="0" borderId="0" xfId="0" applyFont="1" applyBorder="1"/>
    <xf numFmtId="0" fontId="7" fillId="0" borderId="13" xfId="0" applyFont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2" xfId="0" applyFont="1" applyBorder="1"/>
    <xf numFmtId="0" fontId="7" fillId="0" borderId="6" xfId="0" applyFont="1" applyBorder="1"/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7" xfId="0" applyFont="1" applyBorder="1"/>
    <xf numFmtId="0" fontId="7" fillId="0" borderId="1" xfId="0" applyFont="1" applyBorder="1"/>
    <xf numFmtId="0" fontId="7" fillId="0" borderId="14" xfId="0" applyFont="1" applyBorder="1"/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14" xfId="0" applyFont="1" applyFill="1" applyBorder="1"/>
    <xf numFmtId="0" fontId="9" fillId="0" borderId="6" xfId="0" applyFont="1" applyBorder="1"/>
    <xf numFmtId="0" fontId="3" fillId="0" borderId="1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0" xfId="0" applyFont="1" applyFill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quotePrefix="1" applyFont="1" applyBorder="1"/>
    <xf numFmtId="0" fontId="3" fillId="0" borderId="13" xfId="0" applyFont="1" applyFill="1" applyBorder="1"/>
    <xf numFmtId="0" fontId="10" fillId="0" borderId="7" xfId="0" applyFont="1" applyFill="1" applyBorder="1"/>
    <xf numFmtId="0" fontId="10" fillId="0" borderId="6" xfId="0" applyFont="1" applyFill="1" applyBorder="1"/>
    <xf numFmtId="0" fontId="9" fillId="0" borderId="2" xfId="0" applyFont="1" applyBorder="1"/>
    <xf numFmtId="0" fontId="9" fillId="0" borderId="7" xfId="0" applyFont="1" applyBorder="1"/>
    <xf numFmtId="0" fontId="11" fillId="0" borderId="7" xfId="0" applyFont="1" applyFill="1" applyBorder="1"/>
    <xf numFmtId="3" fontId="7" fillId="0" borderId="2" xfId="0" applyNumberFormat="1" applyFont="1" applyBorder="1"/>
    <xf numFmtId="3" fontId="7" fillId="0" borderId="11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7" fillId="0" borderId="7" xfId="0" applyNumberFormat="1" applyFont="1" applyBorder="1"/>
    <xf numFmtId="3" fontId="7" fillId="0" borderId="1" xfId="0" applyNumberFormat="1" applyFont="1" applyBorder="1"/>
    <xf numFmtId="3" fontId="2" fillId="0" borderId="6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9" fillId="0" borderId="15" xfId="0" applyFont="1" applyBorder="1"/>
    <xf numFmtId="0" fontId="9" fillId="0" borderId="13" xfId="0" applyFont="1" applyBorder="1"/>
    <xf numFmtId="0" fontId="12" fillId="0" borderId="2" xfId="0" applyFont="1" applyFill="1" applyBorder="1" applyAlignment="1">
      <alignment horizontal="left"/>
    </xf>
    <xf numFmtId="3" fontId="7" fillId="0" borderId="1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9" fillId="0" borderId="14" xfId="0" applyFont="1" applyBorder="1"/>
    <xf numFmtId="0" fontId="10" fillId="0" borderId="6" xfId="0" applyFont="1" applyFill="1" applyBorder="1" applyAlignment="1">
      <alignment horizontal="left"/>
    </xf>
    <xf numFmtId="3" fontId="7" fillId="0" borderId="9" xfId="0" applyNumberFormat="1" applyFont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0" borderId="10" xfId="0" applyNumberFormat="1" applyFont="1" applyBorder="1"/>
    <xf numFmtId="3" fontId="7" fillId="0" borderId="14" xfId="0" applyNumberFormat="1" applyFont="1" applyBorder="1"/>
    <xf numFmtId="0" fontId="4" fillId="0" borderId="15" xfId="0" applyFont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187" fontId="10" fillId="0" borderId="2" xfId="1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87" fontId="10" fillId="0" borderId="6" xfId="1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6" fillId="0" borderId="11" xfId="0" applyFont="1" applyBorder="1"/>
    <xf numFmtId="0" fontId="16" fillId="0" borderId="1" xfId="0" applyFont="1" applyBorder="1"/>
    <xf numFmtId="0" fontId="16" fillId="0" borderId="0" xfId="0" applyFont="1"/>
    <xf numFmtId="0" fontId="9" fillId="0" borderId="11" xfId="0" applyFont="1" applyBorder="1"/>
    <xf numFmtId="0" fontId="9" fillId="0" borderId="0" xfId="0" applyFont="1" applyBorder="1"/>
    <xf numFmtId="0" fontId="9" fillId="0" borderId="1" xfId="0" applyFont="1" applyBorder="1"/>
    <xf numFmtId="0" fontId="11" fillId="0" borderId="7" xfId="0" applyFont="1" applyFill="1" applyBorder="1" applyAlignment="1">
      <alignment horizontal="left"/>
    </xf>
    <xf numFmtId="0" fontId="17" fillId="0" borderId="2" xfId="0" applyFont="1" applyBorder="1"/>
    <xf numFmtId="187" fontId="2" fillId="0" borderId="14" xfId="1" applyNumberFormat="1" applyFont="1" applyFill="1" applyBorder="1" applyAlignment="1">
      <alignment horizontal="center"/>
    </xf>
    <xf numFmtId="0" fontId="17" fillId="0" borderId="6" xfId="0" applyFont="1" applyBorder="1"/>
    <xf numFmtId="0" fontId="16" fillId="0" borderId="6" xfId="0" applyFont="1" applyBorder="1"/>
    <xf numFmtId="0" fontId="17" fillId="0" borderId="7" xfId="0" applyFont="1" applyBorder="1"/>
    <xf numFmtId="0" fontId="17" fillId="0" borderId="11" xfId="0" applyFont="1" applyBorder="1"/>
    <xf numFmtId="187" fontId="2" fillId="0" borderId="17" xfId="1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43" fontId="2" fillId="0" borderId="17" xfId="1" applyFont="1" applyFill="1" applyBorder="1" applyAlignment="1">
      <alignment horizontal="center"/>
    </xf>
    <xf numFmtId="187" fontId="7" fillId="0" borderId="11" xfId="1" applyNumberFormat="1" applyFont="1" applyBorder="1"/>
    <xf numFmtId="187" fontId="7" fillId="0" borderId="2" xfId="1" applyNumberFormat="1" applyFont="1" applyBorder="1"/>
    <xf numFmtId="187" fontId="7" fillId="0" borderId="0" xfId="1" applyNumberFormat="1" applyFont="1" applyBorder="1"/>
    <xf numFmtId="187" fontId="7" fillId="0" borderId="6" xfId="1" applyNumberFormat="1" applyFont="1" applyBorder="1"/>
    <xf numFmtId="187" fontId="7" fillId="0" borderId="1" xfId="1" applyNumberFormat="1" applyFont="1" applyBorder="1"/>
    <xf numFmtId="187" fontId="7" fillId="0" borderId="7" xfId="1" applyNumberFormat="1" applyFont="1" applyBorder="1"/>
    <xf numFmtId="187" fontId="7" fillId="0" borderId="6" xfId="1" applyNumberFormat="1" applyFont="1" applyBorder="1" applyAlignment="1">
      <alignment horizontal="center"/>
    </xf>
    <xf numFmtId="187" fontId="7" fillId="0" borderId="0" xfId="1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87" fontId="7" fillId="0" borderId="9" xfId="1" applyNumberFormat="1" applyFont="1" applyBorder="1"/>
    <xf numFmtId="187" fontId="7" fillId="0" borderId="15" xfId="1" applyNumberFormat="1" applyFont="1" applyBorder="1"/>
    <xf numFmtId="187" fontId="7" fillId="0" borderId="12" xfId="1" applyNumberFormat="1" applyFont="1" applyBorder="1"/>
    <xf numFmtId="187" fontId="7" fillId="0" borderId="13" xfId="1" applyNumberFormat="1" applyFont="1" applyBorder="1"/>
    <xf numFmtId="187" fontId="7" fillId="0" borderId="10" xfId="1" applyNumberFormat="1" applyFont="1" applyBorder="1"/>
    <xf numFmtId="187" fontId="7" fillId="0" borderId="14" xfId="1" applyNumberFormat="1" applyFont="1" applyBorder="1"/>
    <xf numFmtId="187" fontId="7" fillId="0" borderId="16" xfId="1" applyNumberFormat="1" applyFont="1" applyBorder="1"/>
    <xf numFmtId="0" fontId="16" fillId="0" borderId="15" xfId="0" applyFont="1" applyBorder="1" applyAlignment="1">
      <alignment horizontal="center"/>
    </xf>
    <xf numFmtId="0" fontId="4" fillId="0" borderId="13" xfId="0" applyFont="1" applyBorder="1"/>
    <xf numFmtId="0" fontId="17" fillId="0" borderId="15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2" xfId="0" applyFont="1" applyBorder="1"/>
    <xf numFmtId="0" fontId="2" fillId="0" borderId="17" xfId="0" applyFont="1" applyFill="1" applyBorder="1"/>
    <xf numFmtId="0" fontId="7" fillId="0" borderId="6" xfId="0" applyFont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87" fontId="2" fillId="0" borderId="6" xfId="1" applyNumberFormat="1" applyFont="1" applyFill="1" applyBorder="1"/>
    <xf numFmtId="187" fontId="2" fillId="0" borderId="7" xfId="1" applyNumberFormat="1" applyFont="1" applyFill="1" applyBorder="1"/>
    <xf numFmtId="187" fontId="4" fillId="0" borderId="2" xfId="1" applyNumberFormat="1" applyFont="1" applyBorder="1"/>
    <xf numFmtId="0" fontId="4" fillId="0" borderId="2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6" fillId="0" borderId="2" xfId="0" applyFont="1" applyBorder="1"/>
    <xf numFmtId="0" fontId="10" fillId="0" borderId="0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1" xfId="1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87" fontId="2" fillId="0" borderId="8" xfId="1" applyNumberFormat="1" applyFont="1" applyFill="1" applyBorder="1"/>
    <xf numFmtId="187" fontId="2" fillId="0" borderId="8" xfId="1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187" fontId="2" fillId="0" borderId="0" xfId="1" applyNumberFormat="1" applyFont="1" applyFill="1" applyBorder="1"/>
    <xf numFmtId="187" fontId="2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/>
    <xf numFmtId="43" fontId="2" fillId="0" borderId="6" xfId="1" applyFont="1" applyFill="1" applyBorder="1"/>
    <xf numFmtId="0" fontId="3" fillId="0" borderId="21" xfId="0" applyFont="1" applyFill="1" applyBorder="1" applyAlignment="1">
      <alignment horizontal="center"/>
    </xf>
    <xf numFmtId="43" fontId="3" fillId="0" borderId="21" xfId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9" fillId="0" borderId="0" xfId="0" applyFont="1" applyFill="1"/>
    <xf numFmtId="0" fontId="20" fillId="0" borderId="0" xfId="0" applyFont="1" applyFill="1" applyBorder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87" fontId="2" fillId="0" borderId="2" xfId="1" applyNumberFormat="1" applyFont="1" applyBorder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187" fontId="2" fillId="0" borderId="6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87" fontId="2" fillId="0" borderId="11" xfId="1" applyNumberFormat="1" applyFont="1" applyBorder="1" applyAlignment="1">
      <alignment horizontal="center"/>
    </xf>
    <xf numFmtId="187" fontId="2" fillId="0" borderId="15" xfId="1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7" fontId="2" fillId="0" borderId="0" xfId="1" applyNumberFormat="1" applyFont="1" applyBorder="1" applyAlignment="1">
      <alignment horizontal="center"/>
    </xf>
    <xf numFmtId="187" fontId="2" fillId="0" borderId="13" xfId="1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187" fontId="2" fillId="0" borderId="7" xfId="1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187" fontId="2" fillId="0" borderId="17" xfId="1" applyNumberFormat="1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7" xfId="0" applyFont="1" applyBorder="1" applyAlignment="1">
      <alignment horizontal="left"/>
    </xf>
    <xf numFmtId="0" fontId="2" fillId="0" borderId="8" xfId="0" applyFont="1" applyFill="1" applyBorder="1" applyAlignment="1"/>
    <xf numFmtId="187" fontId="2" fillId="0" borderId="2" xfId="1" applyNumberFormat="1" applyFont="1" applyBorder="1" applyAlignment="1">
      <alignment horizontal="center" vertical="center"/>
    </xf>
    <xf numFmtId="187" fontId="2" fillId="0" borderId="6" xfId="1" applyNumberFormat="1" applyFont="1" applyBorder="1" applyAlignment="1">
      <alignment horizontal="center" vertical="center"/>
    </xf>
    <xf numFmtId="187" fontId="2" fillId="0" borderId="2" xfId="1" applyNumberFormat="1" applyFont="1" applyFill="1" applyBorder="1" applyAlignment="1">
      <alignment horizontal="center" vertical="center"/>
    </xf>
    <xf numFmtId="187" fontId="2" fillId="0" borderId="7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43" fontId="2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/>
    <xf numFmtId="187" fontId="2" fillId="0" borderId="0" xfId="1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2" fillId="0" borderId="6" xfId="1" applyFont="1" applyFill="1" applyBorder="1" applyAlignment="1">
      <alignment horizontal="center" vertical="center"/>
    </xf>
    <xf numFmtId="187" fontId="2" fillId="0" borderId="2" xfId="1" applyNumberFormat="1" applyFont="1" applyBorder="1" applyAlignment="1">
      <alignment horizontal="right" vertical="center"/>
    </xf>
    <xf numFmtId="0" fontId="20" fillId="0" borderId="0" xfId="0" applyFont="1"/>
    <xf numFmtId="187" fontId="2" fillId="0" borderId="7" xfId="1" applyNumberFormat="1" applyFont="1" applyBorder="1" applyAlignment="1">
      <alignment horizontal="right" vertical="center"/>
    </xf>
    <xf numFmtId="0" fontId="2" fillId="0" borderId="0" xfId="0" applyFont="1" applyBorder="1"/>
    <xf numFmtId="187" fontId="2" fillId="0" borderId="0" xfId="1" applyNumberFormat="1" applyFont="1" applyBorder="1" applyAlignment="1">
      <alignment horizontal="right" vertical="center"/>
    </xf>
    <xf numFmtId="187" fontId="2" fillId="0" borderId="2" xfId="1" applyNumberFormat="1" applyFont="1" applyFill="1" applyBorder="1" applyAlignment="1">
      <alignment horizontal="right"/>
    </xf>
    <xf numFmtId="187" fontId="2" fillId="0" borderId="6" xfId="1" applyNumberFormat="1" applyFont="1" applyFill="1" applyBorder="1" applyAlignment="1">
      <alignment horizontal="right"/>
    </xf>
    <xf numFmtId="187" fontId="2" fillId="0" borderId="7" xfId="1" applyNumberFormat="1" applyFont="1" applyFill="1" applyBorder="1" applyAlignment="1">
      <alignment horizontal="right"/>
    </xf>
    <xf numFmtId="187" fontId="2" fillId="0" borderId="2" xfId="1" applyNumberFormat="1" applyFont="1" applyBorder="1" applyAlignment="1">
      <alignment horizontal="right"/>
    </xf>
    <xf numFmtId="187" fontId="2" fillId="0" borderId="6" xfId="1" applyNumberFormat="1" applyFont="1" applyBorder="1" applyAlignment="1">
      <alignment horizontal="right"/>
    </xf>
    <xf numFmtId="187" fontId="2" fillId="0" borderId="7" xfId="1" applyNumberFormat="1" applyFont="1" applyBorder="1" applyAlignment="1">
      <alignment horizontal="right"/>
    </xf>
    <xf numFmtId="187" fontId="2" fillId="0" borderId="0" xfId="1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15" fillId="0" borderId="2" xfId="0" applyFont="1" applyFill="1" applyBorder="1"/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43" fontId="2" fillId="0" borderId="2" xfId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right"/>
    </xf>
    <xf numFmtId="187" fontId="2" fillId="0" borderId="6" xfId="0" applyNumberFormat="1" applyFont="1" applyFill="1" applyBorder="1" applyAlignment="1">
      <alignment horizontal="right"/>
    </xf>
    <xf numFmtId="187" fontId="15" fillId="0" borderId="2" xfId="1" applyNumberFormat="1" applyFont="1" applyBorder="1" applyAlignment="1">
      <alignment horizontal="right"/>
    </xf>
    <xf numFmtId="187" fontId="20" fillId="0" borderId="7" xfId="1" applyNumberFormat="1" applyFont="1" applyBorder="1" applyAlignment="1">
      <alignment horizontal="right"/>
    </xf>
    <xf numFmtId="0" fontId="20" fillId="0" borderId="17" xfId="0" applyFont="1" applyFill="1" applyBorder="1" applyAlignment="1">
      <alignment horizontal="center"/>
    </xf>
    <xf numFmtId="0" fontId="20" fillId="0" borderId="17" xfId="0" applyFont="1" applyFill="1" applyBorder="1"/>
    <xf numFmtId="0" fontId="20" fillId="0" borderId="17" xfId="0" applyFont="1" applyFill="1" applyBorder="1" applyAlignment="1">
      <alignment horizontal="left"/>
    </xf>
    <xf numFmtId="187" fontId="20" fillId="0" borderId="17" xfId="1" applyNumberFormat="1" applyFont="1" applyFill="1" applyBorder="1" applyAlignment="1">
      <alignment horizontal="center"/>
    </xf>
    <xf numFmtId="187" fontId="20" fillId="0" borderId="17" xfId="1" applyNumberFormat="1" applyFont="1" applyFill="1" applyBorder="1" applyAlignment="1">
      <alignment horizontal="right"/>
    </xf>
    <xf numFmtId="0" fontId="20" fillId="0" borderId="0" xfId="0" applyFont="1" applyFill="1"/>
    <xf numFmtId="0" fontId="20" fillId="0" borderId="6" xfId="0" applyFont="1" applyBorder="1" applyAlignment="1">
      <alignment horizontal="center"/>
    </xf>
    <xf numFmtId="187" fontId="20" fillId="0" borderId="6" xfId="1" applyNumberFormat="1" applyFont="1" applyBorder="1" applyAlignment="1">
      <alignment horizontal="right"/>
    </xf>
    <xf numFmtId="0" fontId="20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right"/>
    </xf>
    <xf numFmtId="187" fontId="20" fillId="0" borderId="0" xfId="1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2" fillId="0" borderId="6" xfId="0" quotePrefix="1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/>
    </xf>
    <xf numFmtId="3" fontId="2" fillId="0" borderId="6" xfId="0" quotePrefix="1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7" xfId="0" quotePrefix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87" fontId="20" fillId="0" borderId="0" xfId="1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7" xfId="0" applyFont="1" applyFill="1" applyBorder="1"/>
    <xf numFmtId="0" fontId="20" fillId="0" borderId="7" xfId="0" applyFont="1" applyFill="1" applyBorder="1" applyAlignment="1">
      <alignment horizontal="left"/>
    </xf>
    <xf numFmtId="187" fontId="20" fillId="0" borderId="7" xfId="1" applyNumberFormat="1" applyFont="1" applyFill="1" applyBorder="1" applyAlignment="1">
      <alignment horizontal="right"/>
    </xf>
    <xf numFmtId="0" fontId="20" fillId="0" borderId="7" xfId="0" applyFont="1" applyFill="1" applyBorder="1" applyAlignment="1">
      <alignment horizontal="center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left"/>
    </xf>
    <xf numFmtId="0" fontId="20" fillId="0" borderId="8" xfId="0" applyFont="1" applyFill="1" applyBorder="1" applyAlignment="1">
      <alignment horizontal="center"/>
    </xf>
    <xf numFmtId="187" fontId="20" fillId="0" borderId="8" xfId="1" applyNumberFormat="1" applyFont="1" applyFill="1" applyBorder="1" applyAlignment="1">
      <alignment horizontal="right"/>
    </xf>
    <xf numFmtId="0" fontId="21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6" xfId="1" applyNumberFormat="1" applyFont="1" applyBorder="1" applyAlignment="1">
      <alignment horizontal="center"/>
    </xf>
    <xf numFmtId="187" fontId="5" fillId="0" borderId="3" xfId="1" applyNumberFormat="1" applyFont="1" applyBorder="1" applyAlignment="1">
      <alignment horizontal="center"/>
    </xf>
    <xf numFmtId="187" fontId="5" fillId="0" borderId="16" xfId="1" applyNumberFormat="1" applyFont="1" applyBorder="1" applyAlignment="1">
      <alignment horizontal="center"/>
    </xf>
    <xf numFmtId="187" fontId="22" fillId="0" borderId="3" xfId="1" applyNumberFormat="1" applyFont="1" applyBorder="1" applyAlignment="1">
      <alignment horizontal="center"/>
    </xf>
    <xf numFmtId="187" fontId="22" fillId="0" borderId="16" xfId="1" applyNumberFormat="1" applyFont="1" applyBorder="1" applyAlignment="1">
      <alignment horizontal="center"/>
    </xf>
    <xf numFmtId="187" fontId="4" fillId="0" borderId="6" xfId="1" applyNumberFormat="1" applyFont="1" applyBorder="1"/>
    <xf numFmtId="187" fontId="4" fillId="0" borderId="6" xfId="1" applyNumberFormat="1" applyFont="1" applyBorder="1" applyAlignment="1">
      <alignment vertical="center"/>
    </xf>
    <xf numFmtId="187" fontId="4" fillId="0" borderId="6" xfId="1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187" fontId="5" fillId="0" borderId="3" xfId="1" applyNumberFormat="1" applyFont="1" applyBorder="1" applyAlignment="1">
      <alignment horizontal="left" vertical="center"/>
    </xf>
    <xf numFmtId="187" fontId="5" fillId="0" borderId="16" xfId="1" applyNumberFormat="1" applyFont="1" applyBorder="1" applyAlignment="1">
      <alignment horizontal="left" vertical="center"/>
    </xf>
    <xf numFmtId="187" fontId="4" fillId="0" borderId="0" xfId="1" applyNumberFormat="1" applyFont="1" applyBorder="1" applyAlignment="1">
      <alignment horizontal="center"/>
    </xf>
    <xf numFmtId="187" fontId="4" fillId="0" borderId="12" xfId="1" applyNumberFormat="1" applyFont="1" applyBorder="1" applyAlignment="1">
      <alignment horizontal="left"/>
    </xf>
    <xf numFmtId="187" fontId="4" fillId="0" borderId="6" xfId="1" applyNumberFormat="1" applyFont="1" applyBorder="1" applyAlignment="1">
      <alignment horizontal="left"/>
    </xf>
    <xf numFmtId="187" fontId="4" fillId="0" borderId="0" xfId="1" applyNumberFormat="1" applyFont="1" applyBorder="1" applyAlignment="1">
      <alignment horizontal="left"/>
    </xf>
    <xf numFmtId="187" fontId="5" fillId="0" borderId="3" xfId="0" applyNumberFormat="1" applyFont="1" applyBorder="1" applyAlignment="1">
      <alignment horizontal="left"/>
    </xf>
    <xf numFmtId="3" fontId="4" fillId="0" borderId="6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187" fontId="22" fillId="0" borderId="3" xfId="0" applyNumberFormat="1" applyFont="1" applyBorder="1" applyAlignment="1">
      <alignment horizontal="center"/>
    </xf>
    <xf numFmtId="187" fontId="22" fillId="0" borderId="16" xfId="0" applyNumberFormat="1" applyFont="1" applyBorder="1" applyAlignment="1">
      <alignment horizont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18" fillId="0" borderId="21" xfId="0" applyNumberFormat="1" applyFont="1" applyFill="1" applyBorder="1" applyAlignment="1">
      <alignment horizontal="center"/>
    </xf>
    <xf numFmtId="187" fontId="2" fillId="0" borderId="6" xfId="0" applyNumberFormat="1" applyFont="1" applyFill="1" applyBorder="1" applyAlignment="1">
      <alignment horizontal="center"/>
    </xf>
    <xf numFmtId="187" fontId="3" fillId="0" borderId="21" xfId="1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/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/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/>
    <xf numFmtId="3" fontId="2" fillId="0" borderId="33" xfId="0" applyNumberFormat="1" applyFont="1" applyFill="1" applyBorder="1" applyAlignment="1">
      <alignment horizontal="center"/>
    </xf>
    <xf numFmtId="0" fontId="2" fillId="0" borderId="28" xfId="0" applyFont="1" applyFill="1" applyBorder="1"/>
    <xf numFmtId="0" fontId="2" fillId="0" borderId="34" xfId="0" applyFont="1" applyFill="1" applyBorder="1"/>
    <xf numFmtId="3" fontId="3" fillId="0" borderId="35" xfId="1" applyNumberFormat="1" applyFont="1" applyFill="1" applyBorder="1" applyAlignment="1">
      <alignment horizontal="center"/>
    </xf>
    <xf numFmtId="0" fontId="3" fillId="0" borderId="23" xfId="0" applyFont="1" applyFill="1" applyBorder="1"/>
    <xf numFmtId="0" fontId="2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29" xfId="0" applyFont="1" applyFill="1" applyBorder="1"/>
    <xf numFmtId="38" fontId="2" fillId="0" borderId="33" xfId="0" applyNumberFormat="1" applyFont="1" applyFill="1" applyBorder="1" applyAlignment="1">
      <alignment horizontal="center"/>
    </xf>
    <xf numFmtId="38" fontId="2" fillId="0" borderId="33" xfId="0" applyNumberFormat="1" applyFont="1" applyFill="1" applyBorder="1"/>
    <xf numFmtId="187" fontId="3" fillId="0" borderId="35" xfId="1" applyNumberFormat="1" applyFont="1" applyFill="1" applyBorder="1" applyAlignment="1">
      <alignment horizontal="center"/>
    </xf>
    <xf numFmtId="187" fontId="2" fillId="0" borderId="29" xfId="0" applyNumberFormat="1" applyFont="1" applyFill="1" applyBorder="1"/>
    <xf numFmtId="187" fontId="2" fillId="0" borderId="33" xfId="0" applyNumberFormat="1" applyFont="1" applyFill="1" applyBorder="1" applyAlignment="1">
      <alignment horizontal="center"/>
    </xf>
    <xf numFmtId="187" fontId="2" fillId="0" borderId="33" xfId="0" applyNumberFormat="1" applyFont="1" applyFill="1" applyBorder="1"/>
    <xf numFmtId="3" fontId="18" fillId="0" borderId="35" xfId="0" applyNumberFormat="1" applyFont="1" applyFill="1" applyBorder="1" applyAlignment="1">
      <alignment horizontal="center"/>
    </xf>
    <xf numFmtId="0" fontId="3" fillId="0" borderId="34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/>
    <xf numFmtId="0" fontId="2" fillId="0" borderId="38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im/&#3591;&#3634;&#3609;&#3623;&#3636;&#3648;&#3588;&#3619;&#3634;&#3632;&#3627;&#3660;&#3609;&#3650;&#3618;&#3610;&#3634;&#3618;&#3649;&#3621;&#3632;&#3649;&#3612;&#3609;/3.&#3649;&#3612;&#3609;&#3614;&#3633;&#3602;&#3609;&#3634;&#3626;&#3634;&#3617;&#3611;&#3637;/&#3649;&#3612;&#3609;&#3626;&#3634;&#3617;&#3611;&#3637;&#3648;&#3607;&#3624;&#3610;&#3634;&#3621;&#3617;&#3632;&#3585;&#3629;&#3585;56-58/&#3626;&#3656;&#3623;&#3609;&#3607;&#3637;&#3656;%205/&#3649;&#3612;&#3609;%203%20&#3611;&#3637;%2056(&#3607;&#3635;&#3651;&#3627;&#3617;&#3656;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ลองรวม"/>
      <sheetName val="สรุป.ทต.ทำเอง"/>
      <sheetName val="เพิ่มเติม 3 คก."/>
      <sheetName val="ถนน สะพาน ทางเท้า ท่อระบายน้ำ"/>
      <sheetName val="Sheet2"/>
      <sheetName val="ไฟฟ้า ประปา"/>
      <sheetName val="พัฒนา หาแหล่งน้ำ"/>
      <sheetName val="อาคาร ที่สานะ"/>
      <sheetName val="ย.2"/>
      <sheetName val="ย.3"/>
      <sheetName val="ย.4"/>
      <sheetName val="ย.5"/>
      <sheetName val="ย.6"/>
      <sheetName val="ย.7"/>
      <sheetName val="ย.8"/>
      <sheetName val="สรุปบูรณาการ"/>
      <sheetName val="บูรณาการร่วม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0">
          <cell r="A10">
            <v>1</v>
          </cell>
          <cell r="E10">
            <v>3030000</v>
          </cell>
        </row>
        <row r="13">
          <cell r="A13">
            <v>2</v>
          </cell>
          <cell r="E13">
            <v>1670000</v>
          </cell>
        </row>
        <row r="16">
          <cell r="A16">
            <v>3</v>
          </cell>
          <cell r="E16">
            <v>1110000</v>
          </cell>
        </row>
        <row r="19">
          <cell r="A19">
            <v>4</v>
          </cell>
          <cell r="E19">
            <v>2000000</v>
          </cell>
        </row>
        <row r="22">
          <cell r="A22">
            <v>5</v>
          </cell>
          <cell r="F22">
            <v>2500000</v>
          </cell>
        </row>
        <row r="25">
          <cell r="A25">
            <v>6</v>
          </cell>
          <cell r="E25">
            <v>840000</v>
          </cell>
        </row>
        <row r="28">
          <cell r="A28">
            <v>7</v>
          </cell>
          <cell r="E28">
            <v>1500000</v>
          </cell>
        </row>
        <row r="31">
          <cell r="A31">
            <v>8</v>
          </cell>
          <cell r="E31">
            <v>500000</v>
          </cell>
        </row>
        <row r="46">
          <cell r="A46">
            <v>9</v>
          </cell>
          <cell r="E46">
            <v>600000</v>
          </cell>
        </row>
        <row r="49">
          <cell r="A49">
            <v>10</v>
          </cell>
          <cell r="E49">
            <v>800000</v>
          </cell>
        </row>
        <row r="51">
          <cell r="A51">
            <v>11</v>
          </cell>
          <cell r="E51">
            <v>1200000</v>
          </cell>
        </row>
        <row r="53">
          <cell r="A53">
            <v>12</v>
          </cell>
          <cell r="E53">
            <v>1500000</v>
          </cell>
        </row>
        <row r="55">
          <cell r="A55">
            <v>13</v>
          </cell>
          <cell r="F55">
            <v>800000</v>
          </cell>
        </row>
        <row r="57">
          <cell r="A57">
            <v>14</v>
          </cell>
          <cell r="F57">
            <v>1500000</v>
          </cell>
        </row>
        <row r="59">
          <cell r="A59">
            <v>15</v>
          </cell>
          <cell r="F59">
            <v>300000</v>
          </cell>
        </row>
        <row r="61">
          <cell r="A61">
            <v>16</v>
          </cell>
          <cell r="F61">
            <v>920000</v>
          </cell>
        </row>
        <row r="63">
          <cell r="A63">
            <v>17</v>
          </cell>
          <cell r="G63">
            <v>700000</v>
          </cell>
        </row>
        <row r="65">
          <cell r="A65">
            <v>18</v>
          </cell>
          <cell r="E65">
            <v>1260000</v>
          </cell>
        </row>
        <row r="67">
          <cell r="A67">
            <v>19</v>
          </cell>
          <cell r="G67">
            <v>855000</v>
          </cell>
        </row>
        <row r="81">
          <cell r="A81">
            <v>20</v>
          </cell>
          <cell r="G81">
            <v>500000</v>
          </cell>
        </row>
        <row r="84">
          <cell r="A84">
            <v>21</v>
          </cell>
          <cell r="G84">
            <v>500000</v>
          </cell>
        </row>
        <row r="86">
          <cell r="A86">
            <v>22</v>
          </cell>
          <cell r="G86">
            <v>3000000</v>
          </cell>
        </row>
        <row r="88">
          <cell r="A88">
            <v>23</v>
          </cell>
          <cell r="G88">
            <v>1000000</v>
          </cell>
        </row>
        <row r="90">
          <cell r="A90">
            <v>24</v>
          </cell>
          <cell r="G90">
            <v>2000000</v>
          </cell>
        </row>
        <row r="92">
          <cell r="A92">
            <v>25</v>
          </cell>
          <cell r="G92">
            <v>2000000</v>
          </cell>
        </row>
        <row r="94">
          <cell r="A94">
            <v>26</v>
          </cell>
          <cell r="G94">
            <v>1500000</v>
          </cell>
        </row>
        <row r="96">
          <cell r="A96">
            <v>27</v>
          </cell>
          <cell r="G96">
            <v>1000000</v>
          </cell>
        </row>
        <row r="98">
          <cell r="A98">
            <v>28</v>
          </cell>
          <cell r="E98">
            <v>925000</v>
          </cell>
        </row>
        <row r="101">
          <cell r="A101">
            <v>29</v>
          </cell>
          <cell r="G101">
            <v>385000</v>
          </cell>
        </row>
        <row r="103">
          <cell r="A103">
            <v>30</v>
          </cell>
          <cell r="G103">
            <v>500000</v>
          </cell>
        </row>
        <row r="117">
          <cell r="A117">
            <v>31</v>
          </cell>
          <cell r="F117">
            <v>400000</v>
          </cell>
        </row>
        <row r="119">
          <cell r="A119">
            <v>32</v>
          </cell>
          <cell r="F119">
            <v>500000</v>
          </cell>
        </row>
        <row r="121">
          <cell r="A121">
            <v>33</v>
          </cell>
          <cell r="G121">
            <v>1000000</v>
          </cell>
        </row>
        <row r="135">
          <cell r="A135">
            <v>4</v>
          </cell>
        </row>
        <row r="173">
          <cell r="A173">
            <v>10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0"/>
  <sheetViews>
    <sheetView topLeftCell="A65" zoomScale="178" zoomScaleNormal="178" workbookViewId="0">
      <selection activeCell="C45" sqref="C45"/>
    </sheetView>
  </sheetViews>
  <sheetFormatPr defaultRowHeight="18.75" x14ac:dyDescent="0.3"/>
  <cols>
    <col min="1" max="2" width="9" style="34"/>
    <col min="3" max="3" width="31.375" style="34" customWidth="1"/>
    <col min="4" max="4" width="6.875" style="34" customWidth="1"/>
    <col min="5" max="5" width="10.375" style="34" customWidth="1"/>
    <col min="6" max="6" width="6.875" style="34" customWidth="1"/>
    <col min="7" max="7" width="10.375" style="34" customWidth="1"/>
    <col min="8" max="8" width="6.875" style="34" customWidth="1"/>
    <col min="9" max="9" width="10.375" style="34" customWidth="1"/>
    <col min="10" max="10" width="7.375" style="34" customWidth="1"/>
    <col min="11" max="11" width="10.875" style="34" customWidth="1"/>
    <col min="12" max="16384" width="9" style="34"/>
  </cols>
  <sheetData>
    <row r="1" spans="3:11" hidden="1" x14ac:dyDescent="0.3"/>
    <row r="2" spans="3:11" hidden="1" x14ac:dyDescent="0.3"/>
    <row r="3" spans="3:11" x14ac:dyDescent="0.3">
      <c r="C3" s="61" t="s">
        <v>231</v>
      </c>
      <c r="D3" s="60"/>
      <c r="E3" s="60"/>
      <c r="F3" s="60"/>
      <c r="G3" s="60"/>
      <c r="H3" s="60"/>
      <c r="I3" s="60"/>
      <c r="J3" s="60"/>
      <c r="K3" s="60"/>
    </row>
    <row r="4" spans="3:11" x14ac:dyDescent="0.3">
      <c r="C4" s="61" t="s">
        <v>232</v>
      </c>
      <c r="D4" s="60"/>
      <c r="E4" s="60"/>
      <c r="F4" s="60"/>
      <c r="G4" s="60"/>
      <c r="H4" s="60"/>
      <c r="I4" s="60"/>
      <c r="J4" s="60"/>
      <c r="K4" s="60"/>
    </row>
    <row r="5" spans="3:11" x14ac:dyDescent="0.3">
      <c r="C5" s="61" t="s">
        <v>0</v>
      </c>
      <c r="D5" s="60"/>
      <c r="E5" s="60"/>
      <c r="F5" s="60"/>
      <c r="G5" s="60"/>
      <c r="H5" s="60"/>
      <c r="I5" s="60"/>
      <c r="J5" s="60"/>
      <c r="K5" s="60"/>
    </row>
    <row r="6" spans="3:11" x14ac:dyDescent="0.3">
      <c r="C6" s="392" t="s">
        <v>233</v>
      </c>
      <c r="D6" s="65" t="s">
        <v>234</v>
      </c>
      <c r="E6" s="66"/>
      <c r="F6" s="67" t="s">
        <v>236</v>
      </c>
      <c r="G6" s="67"/>
      <c r="H6" s="65" t="s">
        <v>237</v>
      </c>
      <c r="I6" s="66"/>
      <c r="J6" s="68" t="s">
        <v>238</v>
      </c>
      <c r="K6" s="66"/>
    </row>
    <row r="7" spans="3:11" x14ac:dyDescent="0.3">
      <c r="C7" s="393"/>
      <c r="D7" s="69" t="s">
        <v>235</v>
      </c>
      <c r="E7" s="70" t="s">
        <v>8</v>
      </c>
      <c r="F7" s="71" t="s">
        <v>235</v>
      </c>
      <c r="G7" s="70" t="s">
        <v>8</v>
      </c>
      <c r="H7" s="69" t="s">
        <v>235</v>
      </c>
      <c r="I7" s="70" t="s">
        <v>8</v>
      </c>
      <c r="J7" s="71" t="s">
        <v>235</v>
      </c>
      <c r="K7" s="70" t="s">
        <v>8</v>
      </c>
    </row>
    <row r="8" spans="3:11" x14ac:dyDescent="0.3">
      <c r="C8" s="394"/>
      <c r="D8" s="72" t="s">
        <v>5</v>
      </c>
      <c r="E8" s="73" t="s">
        <v>14</v>
      </c>
      <c r="F8" s="74" t="s">
        <v>5</v>
      </c>
      <c r="G8" s="73" t="s">
        <v>14</v>
      </c>
      <c r="H8" s="72" t="s">
        <v>5</v>
      </c>
      <c r="I8" s="73" t="s">
        <v>14</v>
      </c>
      <c r="J8" s="74" t="s">
        <v>5</v>
      </c>
      <c r="K8" s="73" t="s">
        <v>14</v>
      </c>
    </row>
    <row r="9" spans="3:11" x14ac:dyDescent="0.3">
      <c r="C9" s="64" t="s">
        <v>239</v>
      </c>
      <c r="D9" s="355"/>
      <c r="E9" s="181"/>
      <c r="F9" s="356"/>
      <c r="G9" s="181"/>
      <c r="H9" s="355"/>
      <c r="I9" s="181"/>
      <c r="J9" s="356"/>
      <c r="K9" s="202"/>
    </row>
    <row r="10" spans="3:11" x14ac:dyDescent="0.3">
      <c r="C10" s="64" t="s">
        <v>240</v>
      </c>
      <c r="D10" s="355"/>
      <c r="E10" s="181"/>
      <c r="F10" s="356"/>
      <c r="G10" s="181"/>
      <c r="H10" s="355"/>
      <c r="I10" s="181"/>
      <c r="J10" s="356"/>
      <c r="K10" s="181"/>
    </row>
    <row r="11" spans="3:11" x14ac:dyDescent="0.3">
      <c r="C11" s="62" t="s">
        <v>241</v>
      </c>
      <c r="D11" s="355">
        <v>8</v>
      </c>
      <c r="E11" s="357">
        <v>1850000</v>
      </c>
      <c r="F11" s="356">
        <v>10</v>
      </c>
      <c r="G11" s="357">
        <v>2950000</v>
      </c>
      <c r="H11" s="355">
        <v>3</v>
      </c>
      <c r="I11" s="357">
        <v>900000</v>
      </c>
      <c r="J11" s="356">
        <f>+SUM(D11+F11+H11)</f>
        <v>21</v>
      </c>
      <c r="K11" s="357">
        <f>+SUM(E11+G11+I11)</f>
        <v>5700000</v>
      </c>
    </row>
    <row r="12" spans="3:11" x14ac:dyDescent="0.3">
      <c r="C12" s="62" t="s">
        <v>242</v>
      </c>
      <c r="D12" s="355"/>
      <c r="E12" s="357"/>
      <c r="F12" s="356"/>
      <c r="G12" s="357"/>
      <c r="H12" s="355"/>
      <c r="I12" s="357"/>
      <c r="J12" s="356"/>
      <c r="K12" s="357"/>
    </row>
    <row r="13" spans="3:11" x14ac:dyDescent="0.3">
      <c r="C13" s="62" t="s">
        <v>243</v>
      </c>
      <c r="D13" s="355">
        <v>20</v>
      </c>
      <c r="E13" s="357">
        <v>1850000</v>
      </c>
      <c r="F13" s="356">
        <v>32</v>
      </c>
      <c r="G13" s="357">
        <v>2710000</v>
      </c>
      <c r="H13" s="355">
        <v>27</v>
      </c>
      <c r="I13" s="357">
        <v>1700000</v>
      </c>
      <c r="J13" s="356">
        <f>+SUM(D13+F13+H13)</f>
        <v>79</v>
      </c>
      <c r="K13" s="357">
        <f>+SUM(E13+G13+I13)</f>
        <v>6260000</v>
      </c>
    </row>
    <row r="14" spans="3:11" x14ac:dyDescent="0.3">
      <c r="C14" s="62" t="s">
        <v>244</v>
      </c>
      <c r="D14" s="355"/>
      <c r="E14" s="357"/>
      <c r="F14" s="356"/>
      <c r="G14" s="357"/>
      <c r="H14" s="355"/>
      <c r="I14" s="357"/>
      <c r="J14" s="356"/>
      <c r="K14" s="357"/>
    </row>
    <row r="15" spans="3:11" x14ac:dyDescent="0.3">
      <c r="C15" s="62" t="s">
        <v>245</v>
      </c>
      <c r="D15" s="355">
        <v>14</v>
      </c>
      <c r="E15" s="357">
        <v>1620000</v>
      </c>
      <c r="F15" s="356">
        <v>36</v>
      </c>
      <c r="G15" s="357">
        <v>3260000</v>
      </c>
      <c r="H15" s="355">
        <v>14</v>
      </c>
      <c r="I15" s="357">
        <v>840000</v>
      </c>
      <c r="J15" s="356">
        <f>+SUM(D15+F15+H15)</f>
        <v>64</v>
      </c>
      <c r="K15" s="357">
        <f>+SUM(E15+G15+I15)</f>
        <v>5720000</v>
      </c>
    </row>
    <row r="16" spans="3:11" x14ac:dyDescent="0.3">
      <c r="C16" s="62" t="s">
        <v>246</v>
      </c>
      <c r="D16" s="355"/>
      <c r="E16" s="357"/>
      <c r="F16" s="356"/>
      <c r="G16" s="357"/>
      <c r="H16" s="355"/>
      <c r="I16" s="357"/>
      <c r="J16" s="356"/>
      <c r="K16" s="357"/>
    </row>
    <row r="17" spans="3:11" x14ac:dyDescent="0.3">
      <c r="C17" s="62" t="s">
        <v>249</v>
      </c>
      <c r="D17" s="355">
        <v>7</v>
      </c>
      <c r="E17" s="357">
        <v>1340000</v>
      </c>
      <c r="F17" s="356">
        <v>8</v>
      </c>
      <c r="G17" s="357">
        <v>1250000</v>
      </c>
      <c r="H17" s="355">
        <v>3</v>
      </c>
      <c r="I17" s="357">
        <v>600000</v>
      </c>
      <c r="J17" s="356">
        <f>+SUM(D17+F17+H17)</f>
        <v>18</v>
      </c>
      <c r="K17" s="357">
        <f>+SUM(E17+G17+I17)</f>
        <v>3190000</v>
      </c>
    </row>
    <row r="18" spans="3:11" x14ac:dyDescent="0.3">
      <c r="C18" s="62" t="s">
        <v>247</v>
      </c>
      <c r="D18" s="355"/>
      <c r="E18" s="357"/>
      <c r="F18" s="356"/>
      <c r="G18" s="357"/>
      <c r="H18" s="355"/>
      <c r="I18" s="357"/>
      <c r="J18" s="356"/>
      <c r="K18" s="357"/>
    </row>
    <row r="19" spans="3:11" s="59" customFormat="1" x14ac:dyDescent="0.3">
      <c r="C19" s="63" t="s">
        <v>248</v>
      </c>
      <c r="D19" s="63">
        <f>+SUM(D11:D18)</f>
        <v>49</v>
      </c>
      <c r="E19" s="358">
        <f t="shared" ref="E19:K19" si="0">+SUM(E11:E18)</f>
        <v>6660000</v>
      </c>
      <c r="F19" s="63">
        <f t="shared" si="0"/>
        <v>86</v>
      </c>
      <c r="G19" s="360">
        <f t="shared" si="0"/>
        <v>10170000</v>
      </c>
      <c r="H19" s="63">
        <f t="shared" si="0"/>
        <v>47</v>
      </c>
      <c r="I19" s="358">
        <f t="shared" si="0"/>
        <v>4040000</v>
      </c>
      <c r="J19" s="63">
        <f t="shared" si="0"/>
        <v>182</v>
      </c>
      <c r="K19" s="361">
        <f t="shared" si="0"/>
        <v>20870000</v>
      </c>
    </row>
    <row r="20" spans="3:11" x14ac:dyDescent="0.3">
      <c r="C20" s="64" t="s">
        <v>250</v>
      </c>
      <c r="D20" s="62"/>
      <c r="E20" s="33"/>
      <c r="F20" s="36"/>
      <c r="G20" s="33"/>
      <c r="H20" s="62"/>
      <c r="I20" s="33"/>
      <c r="J20" s="36"/>
      <c r="K20" s="33"/>
    </row>
    <row r="21" spans="3:11" x14ac:dyDescent="0.3">
      <c r="C21" s="64" t="s">
        <v>251</v>
      </c>
      <c r="D21" s="62"/>
      <c r="E21" s="33"/>
      <c r="F21" s="36"/>
      <c r="G21" s="33"/>
      <c r="H21" s="62"/>
      <c r="I21" s="33"/>
      <c r="J21" s="36"/>
      <c r="K21" s="33"/>
    </row>
    <row r="22" spans="3:11" x14ac:dyDescent="0.3">
      <c r="C22" s="62" t="s">
        <v>252</v>
      </c>
      <c r="D22" s="355">
        <v>6</v>
      </c>
      <c r="E22" s="363">
        <v>750000</v>
      </c>
      <c r="F22" s="356">
        <v>4</v>
      </c>
      <c r="G22" s="363">
        <v>350000</v>
      </c>
      <c r="H22" s="355">
        <v>4</v>
      </c>
      <c r="I22" s="363">
        <v>350000</v>
      </c>
      <c r="J22" s="356">
        <f>+SUM(D22+F22+H22)</f>
        <v>14</v>
      </c>
      <c r="K22" s="364">
        <f>+SUM(E22+G22+I22)</f>
        <v>1450000</v>
      </c>
    </row>
    <row r="23" spans="3:11" x14ac:dyDescent="0.3">
      <c r="C23" s="62" t="s">
        <v>253</v>
      </c>
      <c r="D23" s="355"/>
      <c r="E23" s="363"/>
      <c r="F23" s="356"/>
      <c r="G23" s="363"/>
      <c r="H23" s="355"/>
      <c r="I23" s="363"/>
      <c r="J23" s="356"/>
      <c r="K23" s="363"/>
    </row>
    <row r="24" spans="3:11" x14ac:dyDescent="0.3">
      <c r="C24" s="62" t="s">
        <v>254</v>
      </c>
      <c r="D24" s="355">
        <v>3</v>
      </c>
      <c r="E24" s="363">
        <v>250000</v>
      </c>
      <c r="F24" s="356">
        <v>3</v>
      </c>
      <c r="G24" s="363">
        <v>150000</v>
      </c>
      <c r="H24" s="355">
        <v>3</v>
      </c>
      <c r="I24" s="363">
        <v>150000</v>
      </c>
      <c r="J24" s="356">
        <f>+SUM(D24+F24+H24)</f>
        <v>9</v>
      </c>
      <c r="K24" s="364">
        <f>+SUM(E24+G24+I24)</f>
        <v>550000</v>
      </c>
    </row>
    <row r="25" spans="3:11" x14ac:dyDescent="0.3">
      <c r="C25" s="62" t="s">
        <v>255</v>
      </c>
      <c r="D25" s="355">
        <v>4</v>
      </c>
      <c r="E25" s="363">
        <v>350000</v>
      </c>
      <c r="F25" s="356">
        <v>4</v>
      </c>
      <c r="G25" s="363">
        <v>300000</v>
      </c>
      <c r="H25" s="355">
        <v>4</v>
      </c>
      <c r="I25" s="363">
        <v>300000</v>
      </c>
      <c r="J25" s="356">
        <f>+SUM(D25+F25+H25)</f>
        <v>12</v>
      </c>
      <c r="K25" s="364">
        <f>+SUM(E25+G25+I25)</f>
        <v>950000</v>
      </c>
    </row>
    <row r="26" spans="3:11" x14ac:dyDescent="0.3">
      <c r="C26" s="62" t="s">
        <v>251</v>
      </c>
      <c r="D26" s="355"/>
      <c r="E26" s="362"/>
      <c r="F26" s="356"/>
      <c r="G26" s="362"/>
      <c r="H26" s="355"/>
      <c r="I26" s="362"/>
      <c r="J26" s="356"/>
      <c r="K26" s="362"/>
    </row>
    <row r="27" spans="3:11" s="59" customFormat="1" x14ac:dyDescent="0.3">
      <c r="C27" s="63" t="s">
        <v>248</v>
      </c>
      <c r="D27" s="63">
        <f>+SUM(D22:D26)</f>
        <v>13</v>
      </c>
      <c r="E27" s="358">
        <f t="shared" ref="E27:K27" si="1">+SUM(E22:E26)</f>
        <v>1350000</v>
      </c>
      <c r="F27" s="63">
        <f t="shared" si="1"/>
        <v>11</v>
      </c>
      <c r="G27" s="358">
        <f t="shared" si="1"/>
        <v>800000</v>
      </c>
      <c r="H27" s="63">
        <f t="shared" si="1"/>
        <v>11</v>
      </c>
      <c r="I27" s="358">
        <f t="shared" si="1"/>
        <v>800000</v>
      </c>
      <c r="J27" s="63">
        <f t="shared" si="1"/>
        <v>35</v>
      </c>
      <c r="K27" s="359">
        <f t="shared" si="1"/>
        <v>2950000</v>
      </c>
    </row>
    <row r="28" spans="3:11" x14ac:dyDescent="0.3">
      <c r="C28" s="64" t="s">
        <v>256</v>
      </c>
      <c r="D28" s="62"/>
      <c r="E28" s="33"/>
      <c r="F28" s="36"/>
      <c r="G28" s="33"/>
      <c r="H28" s="62"/>
      <c r="I28" s="33"/>
      <c r="J28" s="36"/>
      <c r="K28" s="33"/>
    </row>
    <row r="29" spans="3:11" x14ac:dyDescent="0.3">
      <c r="C29" s="64" t="s">
        <v>257</v>
      </c>
      <c r="D29" s="62"/>
      <c r="E29" s="33"/>
      <c r="F29" s="36"/>
      <c r="G29" s="33"/>
      <c r="H29" s="62"/>
      <c r="I29" s="33"/>
      <c r="J29" s="36"/>
      <c r="K29" s="33"/>
    </row>
    <row r="30" spans="3:11" x14ac:dyDescent="0.3">
      <c r="C30" s="62" t="s">
        <v>259</v>
      </c>
      <c r="D30" s="365">
        <v>29</v>
      </c>
      <c r="E30" s="366">
        <v>910000</v>
      </c>
      <c r="F30" s="367">
        <v>28</v>
      </c>
      <c r="G30" s="366">
        <v>860000</v>
      </c>
      <c r="H30" s="365">
        <v>28</v>
      </c>
      <c r="I30" s="366">
        <v>860000</v>
      </c>
      <c r="J30" s="356">
        <f>+SUM(D30+F30+H30)</f>
        <v>85</v>
      </c>
      <c r="K30" s="364">
        <f>+SUM(E30+G30+I30)</f>
        <v>2630000</v>
      </c>
    </row>
    <row r="31" spans="3:11" x14ac:dyDescent="0.3">
      <c r="C31" s="62" t="s">
        <v>258</v>
      </c>
      <c r="D31" s="365"/>
      <c r="E31" s="366"/>
      <c r="F31" s="367"/>
      <c r="G31" s="366"/>
      <c r="H31" s="365"/>
      <c r="I31" s="366"/>
      <c r="J31" s="367"/>
      <c r="K31" s="366"/>
    </row>
    <row r="32" spans="3:11" x14ac:dyDescent="0.3">
      <c r="C32" s="62" t="s">
        <v>260</v>
      </c>
      <c r="D32" s="365">
        <v>7</v>
      </c>
      <c r="E32" s="366">
        <v>3800000</v>
      </c>
      <c r="F32" s="367">
        <v>7</v>
      </c>
      <c r="G32" s="366">
        <v>3800000</v>
      </c>
      <c r="H32" s="365">
        <v>7</v>
      </c>
      <c r="I32" s="366">
        <v>3800000</v>
      </c>
      <c r="J32" s="356">
        <f>+SUM(D32+F32+H32)</f>
        <v>21</v>
      </c>
      <c r="K32" s="364">
        <f>+SUM(E32+G32+I32)</f>
        <v>11400000</v>
      </c>
    </row>
    <row r="33" spans="3:11" x14ac:dyDescent="0.3">
      <c r="C33" s="62" t="s">
        <v>261</v>
      </c>
      <c r="D33" s="365"/>
      <c r="E33" s="366"/>
      <c r="F33" s="367"/>
      <c r="G33" s="366"/>
      <c r="H33" s="365"/>
      <c r="I33" s="366"/>
      <c r="J33" s="367"/>
      <c r="K33" s="366"/>
    </row>
    <row r="34" spans="3:11" x14ac:dyDescent="0.3">
      <c r="C34" s="62" t="s">
        <v>262</v>
      </c>
      <c r="D34" s="365"/>
      <c r="E34" s="366"/>
      <c r="F34" s="367"/>
      <c r="G34" s="366"/>
      <c r="H34" s="365"/>
      <c r="I34" s="366"/>
      <c r="J34" s="367"/>
      <c r="K34" s="366"/>
    </row>
    <row r="35" spans="3:11" x14ac:dyDescent="0.3">
      <c r="C35" s="62" t="s">
        <v>263</v>
      </c>
      <c r="D35" s="365">
        <v>19</v>
      </c>
      <c r="E35" s="366">
        <v>710000</v>
      </c>
      <c r="F35" s="367">
        <v>19</v>
      </c>
      <c r="G35" s="366">
        <v>710000</v>
      </c>
      <c r="H35" s="365">
        <v>19</v>
      </c>
      <c r="I35" s="366">
        <v>710000</v>
      </c>
      <c r="J35" s="356">
        <f>+SUM(D35+F35+H35)</f>
        <v>57</v>
      </c>
      <c r="K35" s="364">
        <f>+SUM(E35+G35+I35)</f>
        <v>2130000</v>
      </c>
    </row>
    <row r="36" spans="3:11" x14ac:dyDescent="0.3">
      <c r="C36" s="62" t="s">
        <v>264</v>
      </c>
      <c r="D36" s="365"/>
      <c r="E36" s="366"/>
      <c r="F36" s="367"/>
      <c r="G36" s="366"/>
      <c r="H36" s="365"/>
      <c r="I36" s="366"/>
      <c r="J36" s="367"/>
      <c r="K36" s="366"/>
    </row>
    <row r="37" spans="3:11" s="59" customFormat="1" x14ac:dyDescent="0.3">
      <c r="C37" s="63" t="s">
        <v>248</v>
      </c>
      <c r="D37" s="368">
        <f t="shared" ref="D37:K37" si="2">+SUM(D30:D35)</f>
        <v>55</v>
      </c>
      <c r="E37" s="368">
        <f t="shared" si="2"/>
        <v>5420000</v>
      </c>
      <c r="F37" s="368">
        <f t="shared" si="2"/>
        <v>54</v>
      </c>
      <c r="G37" s="368">
        <f t="shared" si="2"/>
        <v>5370000</v>
      </c>
      <c r="H37" s="368">
        <f t="shared" si="2"/>
        <v>54</v>
      </c>
      <c r="I37" s="368">
        <f t="shared" si="2"/>
        <v>5370000</v>
      </c>
      <c r="J37" s="368">
        <f t="shared" si="2"/>
        <v>163</v>
      </c>
      <c r="K37" s="369">
        <f t="shared" si="2"/>
        <v>16160000</v>
      </c>
    </row>
    <row r="38" spans="3:11" x14ac:dyDescent="0.3">
      <c r="C38" s="64" t="s">
        <v>266</v>
      </c>
      <c r="D38" s="62"/>
      <c r="E38" s="33"/>
      <c r="F38" s="36"/>
      <c r="G38" s="33"/>
      <c r="H38" s="62"/>
      <c r="I38" s="33"/>
      <c r="J38" s="36"/>
      <c r="K38" s="33"/>
    </row>
    <row r="39" spans="3:11" x14ac:dyDescent="0.3">
      <c r="C39" s="64" t="s">
        <v>265</v>
      </c>
      <c r="D39" s="62"/>
      <c r="E39" s="33"/>
      <c r="F39" s="36"/>
      <c r="G39" s="33"/>
      <c r="H39" s="62"/>
      <c r="I39" s="33"/>
      <c r="J39" s="36"/>
      <c r="K39" s="33"/>
    </row>
    <row r="40" spans="3:11" x14ac:dyDescent="0.3">
      <c r="C40" s="62" t="s">
        <v>267</v>
      </c>
      <c r="D40" s="355">
        <v>11</v>
      </c>
      <c r="E40" s="357">
        <v>2210000</v>
      </c>
      <c r="F40" s="355">
        <v>11</v>
      </c>
      <c r="G40" s="357">
        <v>2210000</v>
      </c>
      <c r="H40" s="355">
        <v>11</v>
      </c>
      <c r="I40" s="357">
        <v>2210000</v>
      </c>
      <c r="J40" s="356">
        <f>+SUM(D40+F40+H40)</f>
        <v>33</v>
      </c>
      <c r="K40" s="364">
        <f>+SUM(E40+G40+I40)</f>
        <v>6630000</v>
      </c>
    </row>
    <row r="41" spans="3:11" x14ac:dyDescent="0.3">
      <c r="C41" s="62" t="s">
        <v>268</v>
      </c>
      <c r="D41" s="355"/>
      <c r="E41" s="357"/>
      <c r="F41" s="355"/>
      <c r="G41" s="357"/>
      <c r="H41" s="355"/>
      <c r="I41" s="357"/>
      <c r="J41" s="36"/>
      <c r="K41" s="33"/>
    </row>
    <row r="42" spans="3:11" x14ac:dyDescent="0.3">
      <c r="C42" s="62" t="s">
        <v>269</v>
      </c>
      <c r="D42" s="355">
        <v>8</v>
      </c>
      <c r="E42" s="357">
        <v>110000</v>
      </c>
      <c r="F42" s="355">
        <v>8</v>
      </c>
      <c r="G42" s="357">
        <v>110000</v>
      </c>
      <c r="H42" s="355">
        <v>8</v>
      </c>
      <c r="I42" s="357">
        <v>110000</v>
      </c>
      <c r="J42" s="356">
        <f>+SUM(D42+F42+H42)</f>
        <v>24</v>
      </c>
      <c r="K42" s="364">
        <f>+SUM(E42+G42+I42)</f>
        <v>330000</v>
      </c>
    </row>
    <row r="43" spans="3:11" x14ac:dyDescent="0.3">
      <c r="C43" s="62" t="s">
        <v>270</v>
      </c>
      <c r="D43" s="62"/>
      <c r="E43" s="33"/>
      <c r="F43" s="36"/>
      <c r="G43" s="33"/>
      <c r="H43" s="62"/>
      <c r="I43" s="33"/>
      <c r="J43" s="36"/>
      <c r="K43" s="33"/>
    </row>
    <row r="44" spans="3:11" s="59" customFormat="1" x14ac:dyDescent="0.3">
      <c r="C44" s="77" t="s">
        <v>248</v>
      </c>
      <c r="D44" s="77">
        <f>+SUM(D40+D42)</f>
        <v>19</v>
      </c>
      <c r="E44" s="359">
        <f t="shared" ref="E44:K44" si="3">+SUM(E40+E42)</f>
        <v>2320000</v>
      </c>
      <c r="F44" s="77">
        <f t="shared" si="3"/>
        <v>19</v>
      </c>
      <c r="G44" s="359">
        <f t="shared" si="3"/>
        <v>2320000</v>
      </c>
      <c r="H44" s="77">
        <f t="shared" si="3"/>
        <v>19</v>
      </c>
      <c r="I44" s="359">
        <f t="shared" si="3"/>
        <v>2320000</v>
      </c>
      <c r="J44" s="77">
        <f t="shared" si="3"/>
        <v>57</v>
      </c>
      <c r="K44" s="359">
        <f t="shared" si="3"/>
        <v>6960000</v>
      </c>
    </row>
    <row r="45" spans="3:11" s="59" customFormat="1" x14ac:dyDescent="0.3">
      <c r="C45" s="76"/>
      <c r="D45" s="75"/>
      <c r="E45" s="75"/>
      <c r="F45" s="75"/>
      <c r="G45" s="75"/>
      <c r="H45" s="75"/>
      <c r="I45" s="75"/>
      <c r="J45" s="75"/>
      <c r="K45" s="75"/>
    </row>
    <row r="46" spans="3:11" s="59" customFormat="1" ht="20.25" x14ac:dyDescent="0.3">
      <c r="C46" s="79" t="s">
        <v>878</v>
      </c>
      <c r="D46" s="79"/>
      <c r="E46" s="79"/>
      <c r="F46" s="79"/>
      <c r="G46" s="79"/>
      <c r="H46" s="79"/>
      <c r="I46" s="79"/>
      <c r="J46" s="79"/>
      <c r="K46" s="79"/>
    </row>
    <row r="47" spans="3:11" s="59" customFormat="1" ht="14.25" customHeight="1" x14ac:dyDescent="0.3">
      <c r="C47" s="78"/>
      <c r="D47" s="78"/>
      <c r="E47" s="78"/>
      <c r="F47" s="78"/>
      <c r="G47" s="78"/>
      <c r="H47" s="78"/>
      <c r="I47" s="78"/>
      <c r="J47" s="78"/>
      <c r="K47" s="78"/>
    </row>
    <row r="48" spans="3:11" x14ac:dyDescent="0.3">
      <c r="C48" s="392" t="s">
        <v>233</v>
      </c>
      <c r="D48" s="65" t="s">
        <v>234</v>
      </c>
      <c r="E48" s="66"/>
      <c r="F48" s="67" t="s">
        <v>236</v>
      </c>
      <c r="G48" s="67"/>
      <c r="H48" s="65" t="s">
        <v>237</v>
      </c>
      <c r="I48" s="66"/>
      <c r="J48" s="68" t="s">
        <v>238</v>
      </c>
      <c r="K48" s="66"/>
    </row>
    <row r="49" spans="3:11" x14ac:dyDescent="0.3">
      <c r="C49" s="393"/>
      <c r="D49" s="69" t="s">
        <v>235</v>
      </c>
      <c r="E49" s="70" t="s">
        <v>8</v>
      </c>
      <c r="F49" s="71" t="s">
        <v>235</v>
      </c>
      <c r="G49" s="70" t="s">
        <v>8</v>
      </c>
      <c r="H49" s="69" t="s">
        <v>235</v>
      </c>
      <c r="I49" s="70" t="s">
        <v>8</v>
      </c>
      <c r="J49" s="71" t="s">
        <v>235</v>
      </c>
      <c r="K49" s="70" t="s">
        <v>8</v>
      </c>
    </row>
    <row r="50" spans="3:11" x14ac:dyDescent="0.3">
      <c r="C50" s="394"/>
      <c r="D50" s="72" t="s">
        <v>5</v>
      </c>
      <c r="E50" s="73" t="s">
        <v>14</v>
      </c>
      <c r="F50" s="74" t="s">
        <v>5</v>
      </c>
      <c r="G50" s="73" t="s">
        <v>14</v>
      </c>
      <c r="H50" s="72" t="s">
        <v>5</v>
      </c>
      <c r="I50" s="73" t="s">
        <v>14</v>
      </c>
      <c r="J50" s="74" t="s">
        <v>5</v>
      </c>
      <c r="K50" s="73" t="s">
        <v>14</v>
      </c>
    </row>
    <row r="51" spans="3:11" x14ac:dyDescent="0.3">
      <c r="C51" s="64" t="s">
        <v>271</v>
      </c>
      <c r="D51" s="62"/>
      <c r="E51" s="33"/>
      <c r="F51" s="36"/>
      <c r="G51" s="33"/>
      <c r="H51" s="62"/>
      <c r="I51" s="33"/>
      <c r="J51" s="36"/>
      <c r="K51" s="33"/>
    </row>
    <row r="52" spans="3:11" x14ac:dyDescent="0.3">
      <c r="C52" s="64" t="s">
        <v>272</v>
      </c>
      <c r="D52" s="62"/>
      <c r="E52" s="33"/>
      <c r="F52" s="36"/>
      <c r="G52" s="33"/>
      <c r="H52" s="62"/>
      <c r="I52" s="33"/>
      <c r="J52" s="36"/>
      <c r="K52" s="33"/>
    </row>
    <row r="53" spans="3:11" x14ac:dyDescent="0.3">
      <c r="C53" s="62" t="s">
        <v>273</v>
      </c>
      <c r="D53" s="355">
        <v>19</v>
      </c>
      <c r="E53" s="357">
        <v>650000</v>
      </c>
      <c r="F53" s="355">
        <v>19</v>
      </c>
      <c r="G53" s="357">
        <v>650000</v>
      </c>
      <c r="H53" s="355">
        <v>19</v>
      </c>
      <c r="I53" s="357">
        <v>650000</v>
      </c>
      <c r="J53" s="356">
        <f>+SUM(D53+F53+H53)</f>
        <v>57</v>
      </c>
      <c r="K53" s="364">
        <f>+SUM(E53+G53+I53)</f>
        <v>1950000</v>
      </c>
    </row>
    <row r="54" spans="3:11" x14ac:dyDescent="0.3">
      <c r="C54" s="62" t="s">
        <v>274</v>
      </c>
      <c r="D54" s="355"/>
      <c r="E54" s="357"/>
      <c r="F54" s="355"/>
      <c r="G54" s="357"/>
      <c r="H54" s="355"/>
      <c r="I54" s="357"/>
      <c r="J54" s="36"/>
      <c r="K54" s="33"/>
    </row>
    <row r="55" spans="3:11" x14ac:dyDescent="0.3">
      <c r="C55" s="62" t="s">
        <v>275</v>
      </c>
      <c r="D55" s="355">
        <v>8</v>
      </c>
      <c r="E55" s="357">
        <v>205000</v>
      </c>
      <c r="F55" s="355">
        <v>8</v>
      </c>
      <c r="G55" s="357">
        <v>205000</v>
      </c>
      <c r="H55" s="355">
        <v>8</v>
      </c>
      <c r="I55" s="357">
        <v>205000</v>
      </c>
      <c r="J55" s="356">
        <f>+SUM(D55+F55+H55)</f>
        <v>24</v>
      </c>
      <c r="K55" s="364">
        <f>+SUM(E55+G55+I55)</f>
        <v>615000</v>
      </c>
    </row>
    <row r="56" spans="3:11" x14ac:dyDescent="0.3">
      <c r="C56" s="62" t="s">
        <v>276</v>
      </c>
      <c r="D56" s="62"/>
      <c r="E56" s="33"/>
      <c r="F56" s="36"/>
      <c r="G56" s="33"/>
      <c r="H56" s="62"/>
      <c r="I56" s="33"/>
      <c r="J56" s="36"/>
      <c r="K56" s="33"/>
    </row>
    <row r="57" spans="3:11" s="59" customFormat="1" x14ac:dyDescent="0.3">
      <c r="C57" s="63" t="s">
        <v>248</v>
      </c>
      <c r="D57" s="373">
        <f>+SUM(D53+D55)</f>
        <v>27</v>
      </c>
      <c r="E57" s="373">
        <f t="shared" ref="E57:K57" si="4">+SUM(E53+E55)</f>
        <v>855000</v>
      </c>
      <c r="F57" s="373">
        <f t="shared" si="4"/>
        <v>27</v>
      </c>
      <c r="G57" s="373">
        <f t="shared" si="4"/>
        <v>855000</v>
      </c>
      <c r="H57" s="373">
        <f t="shared" si="4"/>
        <v>27</v>
      </c>
      <c r="I57" s="373">
        <f t="shared" si="4"/>
        <v>855000</v>
      </c>
      <c r="J57" s="373">
        <f t="shared" si="4"/>
        <v>81</v>
      </c>
      <c r="K57" s="374">
        <f t="shared" si="4"/>
        <v>2565000</v>
      </c>
    </row>
    <row r="58" spans="3:11" x14ac:dyDescent="0.3">
      <c r="C58" s="64" t="s">
        <v>277</v>
      </c>
      <c r="D58" s="62"/>
      <c r="E58" s="33"/>
      <c r="F58" s="36"/>
      <c r="G58" s="33"/>
      <c r="H58" s="62"/>
      <c r="I58" s="33"/>
      <c r="J58" s="36"/>
      <c r="K58" s="33"/>
    </row>
    <row r="59" spans="3:11" x14ac:dyDescent="0.3">
      <c r="C59" s="62" t="s">
        <v>278</v>
      </c>
      <c r="D59" s="376">
        <v>21</v>
      </c>
      <c r="E59" s="377">
        <v>689000</v>
      </c>
      <c r="F59" s="378">
        <v>21</v>
      </c>
      <c r="G59" s="377">
        <v>689000</v>
      </c>
      <c r="H59" s="376">
        <v>21</v>
      </c>
      <c r="I59" s="377">
        <v>689000</v>
      </c>
      <c r="J59" s="378">
        <f>+SUM(D59+F59+H59)</f>
        <v>63</v>
      </c>
      <c r="K59" s="364">
        <f>+SUM(E59+G59+I59)</f>
        <v>2067000</v>
      </c>
    </row>
    <row r="60" spans="3:11" x14ac:dyDescent="0.3">
      <c r="C60" s="62" t="s">
        <v>230</v>
      </c>
      <c r="D60" s="376"/>
      <c r="E60" s="377"/>
      <c r="F60" s="378"/>
      <c r="G60" s="377"/>
      <c r="H60" s="376"/>
      <c r="I60" s="377"/>
      <c r="J60" s="378"/>
      <c r="K60" s="33"/>
    </row>
    <row r="61" spans="3:11" x14ac:dyDescent="0.3">
      <c r="C61" s="62" t="s">
        <v>279</v>
      </c>
      <c r="D61" s="376">
        <v>11</v>
      </c>
      <c r="E61" s="377">
        <v>422000</v>
      </c>
      <c r="F61" s="378">
        <v>11</v>
      </c>
      <c r="G61" s="377">
        <v>422000</v>
      </c>
      <c r="H61" s="376">
        <v>11</v>
      </c>
      <c r="I61" s="377">
        <v>422000</v>
      </c>
      <c r="J61" s="378">
        <f>+SUM(D61+F61+H61)</f>
        <v>33</v>
      </c>
      <c r="K61" s="364">
        <f>+SUM(E61+G61+I61)</f>
        <v>1266000</v>
      </c>
    </row>
    <row r="62" spans="3:11" s="59" customFormat="1" x14ac:dyDescent="0.3">
      <c r="C62" s="63" t="s">
        <v>248</v>
      </c>
      <c r="D62" s="379">
        <f>+SUM(D59+D61)</f>
        <v>32</v>
      </c>
      <c r="E62" s="379">
        <f t="shared" ref="E62:K62" si="5">+SUM(E59+E61)</f>
        <v>1111000</v>
      </c>
      <c r="F62" s="379">
        <f t="shared" si="5"/>
        <v>32</v>
      </c>
      <c r="G62" s="379">
        <f t="shared" si="5"/>
        <v>1111000</v>
      </c>
      <c r="H62" s="379">
        <f t="shared" si="5"/>
        <v>32</v>
      </c>
      <c r="I62" s="379">
        <f t="shared" si="5"/>
        <v>1111000</v>
      </c>
      <c r="J62" s="379">
        <f t="shared" si="5"/>
        <v>96</v>
      </c>
      <c r="K62" s="379">
        <f t="shared" si="5"/>
        <v>3333000</v>
      </c>
    </row>
    <row r="63" spans="3:11" x14ac:dyDescent="0.3">
      <c r="C63" s="64" t="s">
        <v>280</v>
      </c>
      <c r="D63" s="62"/>
      <c r="E63" s="33"/>
      <c r="F63" s="36"/>
      <c r="G63" s="33"/>
      <c r="H63" s="62"/>
      <c r="I63" s="33"/>
      <c r="J63" s="36"/>
      <c r="K63" s="33"/>
    </row>
    <row r="64" spans="3:11" x14ac:dyDescent="0.3">
      <c r="C64" s="64" t="s">
        <v>281</v>
      </c>
      <c r="D64" s="62"/>
      <c r="E64" s="33"/>
      <c r="F64" s="36"/>
      <c r="G64" s="33"/>
      <c r="H64" s="62"/>
      <c r="I64" s="33"/>
      <c r="J64" s="36"/>
      <c r="K64" s="33"/>
    </row>
    <row r="65" spans="3:11" x14ac:dyDescent="0.3">
      <c r="C65" s="62" t="s">
        <v>282</v>
      </c>
      <c r="D65" s="355">
        <v>5</v>
      </c>
      <c r="E65" s="380">
        <v>70000</v>
      </c>
      <c r="F65" s="355">
        <v>5</v>
      </c>
      <c r="G65" s="380">
        <v>70000</v>
      </c>
      <c r="H65" s="355">
        <v>5</v>
      </c>
      <c r="I65" s="380">
        <v>70000</v>
      </c>
      <c r="J65" s="375">
        <f>+SUM(D65+F65+H65)</f>
        <v>15</v>
      </c>
      <c r="K65" s="364">
        <f>+SUM(E65+G65+I65)</f>
        <v>210000</v>
      </c>
    </row>
    <row r="66" spans="3:11" x14ac:dyDescent="0.3">
      <c r="C66" s="62" t="s">
        <v>230</v>
      </c>
      <c r="D66" s="355"/>
      <c r="E66" s="380"/>
      <c r="F66" s="355"/>
      <c r="G66" s="380"/>
      <c r="H66" s="355"/>
      <c r="I66" s="380"/>
      <c r="J66" s="356"/>
      <c r="K66" s="181"/>
    </row>
    <row r="67" spans="3:11" x14ac:dyDescent="0.3">
      <c r="C67" s="62" t="s">
        <v>283</v>
      </c>
      <c r="D67" s="355">
        <v>14</v>
      </c>
      <c r="E67" s="380">
        <v>372000</v>
      </c>
      <c r="F67" s="355">
        <v>14</v>
      </c>
      <c r="G67" s="380">
        <v>372000</v>
      </c>
      <c r="H67" s="355">
        <v>14</v>
      </c>
      <c r="I67" s="380">
        <v>372000</v>
      </c>
      <c r="J67" s="375">
        <f>+SUM(D67+F67+H67)</f>
        <v>42</v>
      </c>
      <c r="K67" s="364">
        <f>+SUM(E67+G67+I67)</f>
        <v>1116000</v>
      </c>
    </row>
    <row r="68" spans="3:11" x14ac:dyDescent="0.3">
      <c r="C68" s="62" t="s">
        <v>284</v>
      </c>
      <c r="D68" s="355"/>
      <c r="E68" s="380"/>
      <c r="F68" s="355"/>
      <c r="G68" s="380"/>
      <c r="H68" s="355"/>
      <c r="I68" s="380"/>
      <c r="J68" s="356"/>
      <c r="K68" s="181"/>
    </row>
    <row r="69" spans="3:11" x14ac:dyDescent="0.3">
      <c r="C69" s="62" t="s">
        <v>285</v>
      </c>
      <c r="D69" s="355">
        <v>12</v>
      </c>
      <c r="E69" s="380">
        <v>1420000</v>
      </c>
      <c r="F69" s="355">
        <v>12</v>
      </c>
      <c r="G69" s="380">
        <v>1370000</v>
      </c>
      <c r="H69" s="355">
        <v>12</v>
      </c>
      <c r="I69" s="380">
        <v>1320000</v>
      </c>
      <c r="J69" s="375">
        <f t="shared" ref="J69:J70" si="6">+SUM(D69+F69+H69)</f>
        <v>36</v>
      </c>
      <c r="K69" s="364">
        <f t="shared" ref="K69:K70" si="7">+SUM(E69+G69+I69)</f>
        <v>4110000</v>
      </c>
    </row>
    <row r="70" spans="3:11" x14ac:dyDescent="0.3">
      <c r="C70" s="62" t="s">
        <v>286</v>
      </c>
      <c r="D70" s="355">
        <v>18</v>
      </c>
      <c r="E70" s="380">
        <v>270000</v>
      </c>
      <c r="F70" s="355">
        <v>18</v>
      </c>
      <c r="G70" s="380">
        <v>270000</v>
      </c>
      <c r="H70" s="355">
        <v>18</v>
      </c>
      <c r="I70" s="380">
        <v>270000</v>
      </c>
      <c r="J70" s="375">
        <f t="shared" si="6"/>
        <v>54</v>
      </c>
      <c r="K70" s="364">
        <f t="shared" si="7"/>
        <v>810000</v>
      </c>
    </row>
    <row r="71" spans="3:11" x14ac:dyDescent="0.3">
      <c r="C71" s="62" t="s">
        <v>287</v>
      </c>
      <c r="D71" s="62"/>
      <c r="E71" s="33"/>
      <c r="F71" s="36"/>
      <c r="G71" s="33"/>
      <c r="H71" s="62"/>
      <c r="I71" s="33"/>
      <c r="J71" s="36"/>
      <c r="K71" s="33"/>
    </row>
    <row r="72" spans="3:11" s="59" customFormat="1" x14ac:dyDescent="0.3">
      <c r="C72" s="63" t="s">
        <v>248</v>
      </c>
      <c r="D72" s="63">
        <f>+SUM(D65:D70)</f>
        <v>49</v>
      </c>
      <c r="E72" s="381">
        <f t="shared" ref="E72:K72" si="8">+SUM(E65:E70)</f>
        <v>2132000</v>
      </c>
      <c r="F72" s="63">
        <f t="shared" si="8"/>
        <v>49</v>
      </c>
      <c r="G72" s="381">
        <f t="shared" si="8"/>
        <v>2082000</v>
      </c>
      <c r="H72" s="63">
        <f t="shared" si="8"/>
        <v>49</v>
      </c>
      <c r="I72" s="381">
        <f t="shared" si="8"/>
        <v>2032000</v>
      </c>
      <c r="J72" s="63">
        <f t="shared" si="8"/>
        <v>147</v>
      </c>
      <c r="K72" s="382">
        <f t="shared" si="8"/>
        <v>6246000</v>
      </c>
    </row>
    <row r="73" spans="3:11" x14ac:dyDescent="0.3">
      <c r="C73" s="64" t="s">
        <v>288</v>
      </c>
      <c r="D73" s="62"/>
      <c r="E73" s="33"/>
      <c r="F73" s="36"/>
      <c r="G73" s="33"/>
      <c r="H73" s="62"/>
      <c r="I73" s="33"/>
      <c r="J73" s="36"/>
      <c r="K73" s="33"/>
    </row>
    <row r="74" spans="3:11" x14ac:dyDescent="0.3">
      <c r="C74" s="62" t="s">
        <v>1937</v>
      </c>
      <c r="D74" s="355">
        <v>5</v>
      </c>
      <c r="E74" s="380">
        <v>260000</v>
      </c>
      <c r="F74" s="356">
        <v>6</v>
      </c>
      <c r="G74" s="380">
        <v>280000</v>
      </c>
      <c r="H74" s="355">
        <v>6</v>
      </c>
      <c r="I74" s="380">
        <v>310000</v>
      </c>
      <c r="J74" s="375">
        <f t="shared" ref="J74" si="9">+SUM(D74+F74+H74)</f>
        <v>17</v>
      </c>
      <c r="K74" s="364">
        <f t="shared" ref="K74" si="10">+SUM(E74+G74+I74)</f>
        <v>850000</v>
      </c>
    </row>
    <row r="75" spans="3:11" x14ac:dyDescent="0.3">
      <c r="C75" s="62" t="s">
        <v>289</v>
      </c>
      <c r="D75" s="355"/>
      <c r="E75" s="380"/>
      <c r="F75" s="356"/>
      <c r="G75" s="380"/>
      <c r="H75" s="355"/>
      <c r="I75" s="380"/>
      <c r="J75" s="356"/>
      <c r="K75" s="33"/>
    </row>
    <row r="76" spans="3:11" x14ac:dyDescent="0.3">
      <c r="C76" s="62" t="s">
        <v>290</v>
      </c>
      <c r="D76" s="355">
        <v>12</v>
      </c>
      <c r="E76" s="380">
        <v>194000</v>
      </c>
      <c r="F76" s="356">
        <v>12</v>
      </c>
      <c r="G76" s="380">
        <v>194000</v>
      </c>
      <c r="H76" s="355">
        <v>12</v>
      </c>
      <c r="I76" s="380">
        <v>194000</v>
      </c>
      <c r="J76" s="375">
        <f t="shared" ref="J76" si="11">+SUM(D76+F76+H76)</f>
        <v>36</v>
      </c>
      <c r="K76" s="364">
        <f t="shared" ref="K76" si="12">+SUM(E76+G76+I76)</f>
        <v>582000</v>
      </c>
    </row>
    <row r="77" spans="3:11" x14ac:dyDescent="0.3">
      <c r="C77" s="62" t="s">
        <v>291</v>
      </c>
      <c r="D77" s="355"/>
      <c r="E77" s="380"/>
      <c r="F77" s="356"/>
      <c r="G77" s="380"/>
      <c r="H77" s="355"/>
      <c r="I77" s="380"/>
      <c r="J77" s="356"/>
      <c r="K77" s="33"/>
    </row>
    <row r="78" spans="3:11" x14ac:dyDescent="0.3">
      <c r="C78" s="62" t="s">
        <v>292</v>
      </c>
      <c r="D78" s="355">
        <v>5</v>
      </c>
      <c r="E78" s="380">
        <v>80000</v>
      </c>
      <c r="F78" s="356">
        <v>5</v>
      </c>
      <c r="G78" s="380">
        <v>80000</v>
      </c>
      <c r="H78" s="355">
        <v>5</v>
      </c>
      <c r="I78" s="380">
        <v>80000</v>
      </c>
      <c r="J78" s="375">
        <f t="shared" ref="J78" si="13">+SUM(D78+F78+H78)</f>
        <v>15</v>
      </c>
      <c r="K78" s="364">
        <f t="shared" ref="K78" si="14">+SUM(E78+G78+I78)</f>
        <v>240000</v>
      </c>
    </row>
    <row r="79" spans="3:11" s="59" customFormat="1" x14ac:dyDescent="0.3">
      <c r="C79" s="63" t="s">
        <v>248</v>
      </c>
      <c r="D79" s="63">
        <f>+SUM(D74:D78)</f>
        <v>22</v>
      </c>
      <c r="E79" s="358">
        <f t="shared" ref="E79:K79" si="15">+SUM(E74:E78)</f>
        <v>534000</v>
      </c>
      <c r="F79" s="63">
        <f t="shared" si="15"/>
        <v>23</v>
      </c>
      <c r="G79" s="358">
        <f t="shared" si="15"/>
        <v>554000</v>
      </c>
      <c r="H79" s="63">
        <f t="shared" si="15"/>
        <v>23</v>
      </c>
      <c r="I79" s="358">
        <f t="shared" si="15"/>
        <v>584000</v>
      </c>
      <c r="J79" s="63">
        <f t="shared" si="15"/>
        <v>68</v>
      </c>
      <c r="K79" s="359">
        <f t="shared" si="15"/>
        <v>1672000</v>
      </c>
    </row>
    <row r="80" spans="3:11" s="59" customFormat="1" x14ac:dyDescent="0.3">
      <c r="C80" s="63" t="s">
        <v>1938</v>
      </c>
      <c r="D80" s="383">
        <f>+D19+D27+D37+D44+D57+D62+D72+D79</f>
        <v>266</v>
      </c>
      <c r="E80" s="383">
        <f t="shared" ref="E80:K80" si="16">+E19+E27+E37+E44+E57+E62+E72+E79</f>
        <v>20382000</v>
      </c>
      <c r="F80" s="383">
        <f t="shared" si="16"/>
        <v>301</v>
      </c>
      <c r="G80" s="383">
        <f t="shared" si="16"/>
        <v>23262000</v>
      </c>
      <c r="H80" s="383">
        <f t="shared" si="16"/>
        <v>262</v>
      </c>
      <c r="I80" s="383">
        <f t="shared" si="16"/>
        <v>17112000</v>
      </c>
      <c r="J80" s="383">
        <f t="shared" si="16"/>
        <v>829</v>
      </c>
      <c r="K80" s="384">
        <f t="shared" si="16"/>
        <v>60756000</v>
      </c>
    </row>
  </sheetData>
  <mergeCells count="2">
    <mergeCell ref="C6:C8"/>
    <mergeCell ref="C48:C50"/>
  </mergeCells>
  <printOptions horizontalCentered="1"/>
  <pageMargins left="0.25" right="0.25" top="0.75" bottom="0.75" header="0.3" footer="0.3"/>
  <pageSetup paperSize="9" scale="9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37" zoomScale="120" zoomScaleNormal="120" workbookViewId="0">
      <selection activeCell="C44" sqref="C44"/>
    </sheetView>
  </sheetViews>
  <sheetFormatPr defaultRowHeight="21" x14ac:dyDescent="0.45"/>
  <cols>
    <col min="1" max="1" width="39.25" style="232" customWidth="1"/>
    <col min="2" max="2" width="9.875" style="232" customWidth="1"/>
    <col min="3" max="3" width="13.75" style="232" customWidth="1"/>
    <col min="4" max="4" width="9.875" style="232" customWidth="1"/>
    <col min="5" max="5" width="13.75" style="232" customWidth="1"/>
    <col min="6" max="6" width="9.875" style="232" customWidth="1"/>
    <col min="7" max="7" width="13.75" style="232" customWidth="1"/>
    <col min="8" max="8" width="9.875" style="232" customWidth="1"/>
    <col min="9" max="9" width="13.75" style="232" customWidth="1"/>
    <col min="10" max="256" width="9" style="232"/>
    <col min="257" max="257" width="39.25" style="232" customWidth="1"/>
    <col min="258" max="258" width="9.875" style="232" customWidth="1"/>
    <col min="259" max="259" width="13.75" style="232" customWidth="1"/>
    <col min="260" max="260" width="9.875" style="232" customWidth="1"/>
    <col min="261" max="261" width="13.75" style="232" customWidth="1"/>
    <col min="262" max="262" width="9.875" style="232" customWidth="1"/>
    <col min="263" max="263" width="13.75" style="232" customWidth="1"/>
    <col min="264" max="264" width="9.875" style="232" customWidth="1"/>
    <col min="265" max="265" width="13.75" style="232" customWidth="1"/>
    <col min="266" max="512" width="9" style="232"/>
    <col min="513" max="513" width="39.25" style="232" customWidth="1"/>
    <col min="514" max="514" width="9.875" style="232" customWidth="1"/>
    <col min="515" max="515" width="13.75" style="232" customWidth="1"/>
    <col min="516" max="516" width="9.875" style="232" customWidth="1"/>
    <col min="517" max="517" width="13.75" style="232" customWidth="1"/>
    <col min="518" max="518" width="9.875" style="232" customWidth="1"/>
    <col min="519" max="519" width="13.75" style="232" customWidth="1"/>
    <col min="520" max="520" width="9.875" style="232" customWidth="1"/>
    <col min="521" max="521" width="13.75" style="232" customWidth="1"/>
    <col min="522" max="768" width="9" style="232"/>
    <col min="769" max="769" width="39.25" style="232" customWidth="1"/>
    <col min="770" max="770" width="9.875" style="232" customWidth="1"/>
    <col min="771" max="771" width="13.75" style="232" customWidth="1"/>
    <col min="772" max="772" width="9.875" style="232" customWidth="1"/>
    <col min="773" max="773" width="13.75" style="232" customWidth="1"/>
    <col min="774" max="774" width="9.875" style="232" customWidth="1"/>
    <col min="775" max="775" width="13.75" style="232" customWidth="1"/>
    <col min="776" max="776" width="9.875" style="232" customWidth="1"/>
    <col min="777" max="777" width="13.75" style="232" customWidth="1"/>
    <col min="778" max="1024" width="9" style="232"/>
    <col min="1025" max="1025" width="39.25" style="232" customWidth="1"/>
    <col min="1026" max="1026" width="9.875" style="232" customWidth="1"/>
    <col min="1027" max="1027" width="13.75" style="232" customWidth="1"/>
    <col min="1028" max="1028" width="9.875" style="232" customWidth="1"/>
    <col min="1029" max="1029" width="13.75" style="232" customWidth="1"/>
    <col min="1030" max="1030" width="9.875" style="232" customWidth="1"/>
    <col min="1031" max="1031" width="13.75" style="232" customWidth="1"/>
    <col min="1032" max="1032" width="9.875" style="232" customWidth="1"/>
    <col min="1033" max="1033" width="13.75" style="232" customWidth="1"/>
    <col min="1034" max="1280" width="9" style="232"/>
    <col min="1281" max="1281" width="39.25" style="232" customWidth="1"/>
    <col min="1282" max="1282" width="9.875" style="232" customWidth="1"/>
    <col min="1283" max="1283" width="13.75" style="232" customWidth="1"/>
    <col min="1284" max="1284" width="9.875" style="232" customWidth="1"/>
    <col min="1285" max="1285" width="13.75" style="232" customWidth="1"/>
    <col min="1286" max="1286" width="9.875" style="232" customWidth="1"/>
    <col min="1287" max="1287" width="13.75" style="232" customWidth="1"/>
    <col min="1288" max="1288" width="9.875" style="232" customWidth="1"/>
    <col min="1289" max="1289" width="13.75" style="232" customWidth="1"/>
    <col min="1290" max="1536" width="9" style="232"/>
    <col min="1537" max="1537" width="39.25" style="232" customWidth="1"/>
    <col min="1538" max="1538" width="9.875" style="232" customWidth="1"/>
    <col min="1539" max="1539" width="13.75" style="232" customWidth="1"/>
    <col min="1540" max="1540" width="9.875" style="232" customWidth="1"/>
    <col min="1541" max="1541" width="13.75" style="232" customWidth="1"/>
    <col min="1542" max="1542" width="9.875" style="232" customWidth="1"/>
    <col min="1543" max="1543" width="13.75" style="232" customWidth="1"/>
    <col min="1544" max="1544" width="9.875" style="232" customWidth="1"/>
    <col min="1545" max="1545" width="13.75" style="232" customWidth="1"/>
    <col min="1546" max="1792" width="9" style="232"/>
    <col min="1793" max="1793" width="39.25" style="232" customWidth="1"/>
    <col min="1794" max="1794" width="9.875" style="232" customWidth="1"/>
    <col min="1795" max="1795" width="13.75" style="232" customWidth="1"/>
    <col min="1796" max="1796" width="9.875" style="232" customWidth="1"/>
    <col min="1797" max="1797" width="13.75" style="232" customWidth="1"/>
    <col min="1798" max="1798" width="9.875" style="232" customWidth="1"/>
    <col min="1799" max="1799" width="13.75" style="232" customWidth="1"/>
    <col min="1800" max="1800" width="9.875" style="232" customWidth="1"/>
    <col min="1801" max="1801" width="13.75" style="232" customWidth="1"/>
    <col min="1802" max="2048" width="9" style="232"/>
    <col min="2049" max="2049" width="39.25" style="232" customWidth="1"/>
    <col min="2050" max="2050" width="9.875" style="232" customWidth="1"/>
    <col min="2051" max="2051" width="13.75" style="232" customWidth="1"/>
    <col min="2052" max="2052" width="9.875" style="232" customWidth="1"/>
    <col min="2053" max="2053" width="13.75" style="232" customWidth="1"/>
    <col min="2054" max="2054" width="9.875" style="232" customWidth="1"/>
    <col min="2055" max="2055" width="13.75" style="232" customWidth="1"/>
    <col min="2056" max="2056" width="9.875" style="232" customWidth="1"/>
    <col min="2057" max="2057" width="13.75" style="232" customWidth="1"/>
    <col min="2058" max="2304" width="9" style="232"/>
    <col min="2305" max="2305" width="39.25" style="232" customWidth="1"/>
    <col min="2306" max="2306" width="9.875" style="232" customWidth="1"/>
    <col min="2307" max="2307" width="13.75" style="232" customWidth="1"/>
    <col min="2308" max="2308" width="9.875" style="232" customWidth="1"/>
    <col min="2309" max="2309" width="13.75" style="232" customWidth="1"/>
    <col min="2310" max="2310" width="9.875" style="232" customWidth="1"/>
    <col min="2311" max="2311" width="13.75" style="232" customWidth="1"/>
    <col min="2312" max="2312" width="9.875" style="232" customWidth="1"/>
    <col min="2313" max="2313" width="13.75" style="232" customWidth="1"/>
    <col min="2314" max="2560" width="9" style="232"/>
    <col min="2561" max="2561" width="39.25" style="232" customWidth="1"/>
    <col min="2562" max="2562" width="9.875" style="232" customWidth="1"/>
    <col min="2563" max="2563" width="13.75" style="232" customWidth="1"/>
    <col min="2564" max="2564" width="9.875" style="232" customWidth="1"/>
    <col min="2565" max="2565" width="13.75" style="232" customWidth="1"/>
    <col min="2566" max="2566" width="9.875" style="232" customWidth="1"/>
    <col min="2567" max="2567" width="13.75" style="232" customWidth="1"/>
    <col min="2568" max="2568" width="9.875" style="232" customWidth="1"/>
    <col min="2569" max="2569" width="13.75" style="232" customWidth="1"/>
    <col min="2570" max="2816" width="9" style="232"/>
    <col min="2817" max="2817" width="39.25" style="232" customWidth="1"/>
    <col min="2818" max="2818" width="9.875" style="232" customWidth="1"/>
    <col min="2819" max="2819" width="13.75" style="232" customWidth="1"/>
    <col min="2820" max="2820" width="9.875" style="232" customWidth="1"/>
    <col min="2821" max="2821" width="13.75" style="232" customWidth="1"/>
    <col min="2822" max="2822" width="9.875" style="232" customWidth="1"/>
    <col min="2823" max="2823" width="13.75" style="232" customWidth="1"/>
    <col min="2824" max="2824" width="9.875" style="232" customWidth="1"/>
    <col min="2825" max="2825" width="13.75" style="232" customWidth="1"/>
    <col min="2826" max="3072" width="9" style="232"/>
    <col min="3073" max="3073" width="39.25" style="232" customWidth="1"/>
    <col min="3074" max="3074" width="9.875" style="232" customWidth="1"/>
    <col min="3075" max="3075" width="13.75" style="232" customWidth="1"/>
    <col min="3076" max="3076" width="9.875" style="232" customWidth="1"/>
    <col min="3077" max="3077" width="13.75" style="232" customWidth="1"/>
    <col min="3078" max="3078" width="9.875" style="232" customWidth="1"/>
    <col min="3079" max="3079" width="13.75" style="232" customWidth="1"/>
    <col min="3080" max="3080" width="9.875" style="232" customWidth="1"/>
    <col min="3081" max="3081" width="13.75" style="232" customWidth="1"/>
    <col min="3082" max="3328" width="9" style="232"/>
    <col min="3329" max="3329" width="39.25" style="232" customWidth="1"/>
    <col min="3330" max="3330" width="9.875" style="232" customWidth="1"/>
    <col min="3331" max="3331" width="13.75" style="232" customWidth="1"/>
    <col min="3332" max="3332" width="9.875" style="232" customWidth="1"/>
    <col min="3333" max="3333" width="13.75" style="232" customWidth="1"/>
    <col min="3334" max="3334" width="9.875" style="232" customWidth="1"/>
    <col min="3335" max="3335" width="13.75" style="232" customWidth="1"/>
    <col min="3336" max="3336" width="9.875" style="232" customWidth="1"/>
    <col min="3337" max="3337" width="13.75" style="232" customWidth="1"/>
    <col min="3338" max="3584" width="9" style="232"/>
    <col min="3585" max="3585" width="39.25" style="232" customWidth="1"/>
    <col min="3586" max="3586" width="9.875" style="232" customWidth="1"/>
    <col min="3587" max="3587" width="13.75" style="232" customWidth="1"/>
    <col min="3588" max="3588" width="9.875" style="232" customWidth="1"/>
    <col min="3589" max="3589" width="13.75" style="232" customWidth="1"/>
    <col min="3590" max="3590" width="9.875" style="232" customWidth="1"/>
    <col min="3591" max="3591" width="13.75" style="232" customWidth="1"/>
    <col min="3592" max="3592" width="9.875" style="232" customWidth="1"/>
    <col min="3593" max="3593" width="13.75" style="232" customWidth="1"/>
    <col min="3594" max="3840" width="9" style="232"/>
    <col min="3841" max="3841" width="39.25" style="232" customWidth="1"/>
    <col min="3842" max="3842" width="9.875" style="232" customWidth="1"/>
    <col min="3843" max="3843" width="13.75" style="232" customWidth="1"/>
    <col min="3844" max="3844" width="9.875" style="232" customWidth="1"/>
    <col min="3845" max="3845" width="13.75" style="232" customWidth="1"/>
    <col min="3846" max="3846" width="9.875" style="232" customWidth="1"/>
    <col min="3847" max="3847" width="13.75" style="232" customWidth="1"/>
    <col min="3848" max="3848" width="9.875" style="232" customWidth="1"/>
    <col min="3849" max="3849" width="13.75" style="232" customWidth="1"/>
    <col min="3850" max="4096" width="9" style="232"/>
    <col min="4097" max="4097" width="39.25" style="232" customWidth="1"/>
    <col min="4098" max="4098" width="9.875" style="232" customWidth="1"/>
    <col min="4099" max="4099" width="13.75" style="232" customWidth="1"/>
    <col min="4100" max="4100" width="9.875" style="232" customWidth="1"/>
    <col min="4101" max="4101" width="13.75" style="232" customWidth="1"/>
    <col min="4102" max="4102" width="9.875" style="232" customWidth="1"/>
    <col min="4103" max="4103" width="13.75" style="232" customWidth="1"/>
    <col min="4104" max="4104" width="9.875" style="232" customWidth="1"/>
    <col min="4105" max="4105" width="13.75" style="232" customWidth="1"/>
    <col min="4106" max="4352" width="9" style="232"/>
    <col min="4353" max="4353" width="39.25" style="232" customWidth="1"/>
    <col min="4354" max="4354" width="9.875" style="232" customWidth="1"/>
    <col min="4355" max="4355" width="13.75" style="232" customWidth="1"/>
    <col min="4356" max="4356" width="9.875" style="232" customWidth="1"/>
    <col min="4357" max="4357" width="13.75" style="232" customWidth="1"/>
    <col min="4358" max="4358" width="9.875" style="232" customWidth="1"/>
    <col min="4359" max="4359" width="13.75" style="232" customWidth="1"/>
    <col min="4360" max="4360" width="9.875" style="232" customWidth="1"/>
    <col min="4361" max="4361" width="13.75" style="232" customWidth="1"/>
    <col min="4362" max="4608" width="9" style="232"/>
    <col min="4609" max="4609" width="39.25" style="232" customWidth="1"/>
    <col min="4610" max="4610" width="9.875" style="232" customWidth="1"/>
    <col min="4611" max="4611" width="13.75" style="232" customWidth="1"/>
    <col min="4612" max="4612" width="9.875" style="232" customWidth="1"/>
    <col min="4613" max="4613" width="13.75" style="232" customWidth="1"/>
    <col min="4614" max="4614" width="9.875" style="232" customWidth="1"/>
    <col min="4615" max="4615" width="13.75" style="232" customWidth="1"/>
    <col min="4616" max="4616" width="9.875" style="232" customWidth="1"/>
    <col min="4617" max="4617" width="13.75" style="232" customWidth="1"/>
    <col min="4618" max="4864" width="9" style="232"/>
    <col min="4865" max="4865" width="39.25" style="232" customWidth="1"/>
    <col min="4866" max="4866" width="9.875" style="232" customWidth="1"/>
    <col min="4867" max="4867" width="13.75" style="232" customWidth="1"/>
    <col min="4868" max="4868" width="9.875" style="232" customWidth="1"/>
    <col min="4869" max="4869" width="13.75" style="232" customWidth="1"/>
    <col min="4870" max="4870" width="9.875" style="232" customWidth="1"/>
    <col min="4871" max="4871" width="13.75" style="232" customWidth="1"/>
    <col min="4872" max="4872" width="9.875" style="232" customWidth="1"/>
    <col min="4873" max="4873" width="13.75" style="232" customWidth="1"/>
    <col min="4874" max="5120" width="9" style="232"/>
    <col min="5121" max="5121" width="39.25" style="232" customWidth="1"/>
    <col min="5122" max="5122" width="9.875" style="232" customWidth="1"/>
    <col min="5123" max="5123" width="13.75" style="232" customWidth="1"/>
    <col min="5124" max="5124" width="9.875" style="232" customWidth="1"/>
    <col min="5125" max="5125" width="13.75" style="232" customWidth="1"/>
    <col min="5126" max="5126" width="9.875" style="232" customWidth="1"/>
    <col min="5127" max="5127" width="13.75" style="232" customWidth="1"/>
    <col min="5128" max="5128" width="9.875" style="232" customWidth="1"/>
    <col min="5129" max="5129" width="13.75" style="232" customWidth="1"/>
    <col min="5130" max="5376" width="9" style="232"/>
    <col min="5377" max="5377" width="39.25" style="232" customWidth="1"/>
    <col min="5378" max="5378" width="9.875" style="232" customWidth="1"/>
    <col min="5379" max="5379" width="13.75" style="232" customWidth="1"/>
    <col min="5380" max="5380" width="9.875" style="232" customWidth="1"/>
    <col min="5381" max="5381" width="13.75" style="232" customWidth="1"/>
    <col min="5382" max="5382" width="9.875" style="232" customWidth="1"/>
    <col min="5383" max="5383" width="13.75" style="232" customWidth="1"/>
    <col min="5384" max="5384" width="9.875" style="232" customWidth="1"/>
    <col min="5385" max="5385" width="13.75" style="232" customWidth="1"/>
    <col min="5386" max="5632" width="9" style="232"/>
    <col min="5633" max="5633" width="39.25" style="232" customWidth="1"/>
    <col min="5634" max="5634" width="9.875" style="232" customWidth="1"/>
    <col min="5635" max="5635" width="13.75" style="232" customWidth="1"/>
    <col min="5636" max="5636" width="9.875" style="232" customWidth="1"/>
    <col min="5637" max="5637" width="13.75" style="232" customWidth="1"/>
    <col min="5638" max="5638" width="9.875" style="232" customWidth="1"/>
    <col min="5639" max="5639" width="13.75" style="232" customWidth="1"/>
    <col min="5640" max="5640" width="9.875" style="232" customWidth="1"/>
    <col min="5641" max="5641" width="13.75" style="232" customWidth="1"/>
    <col min="5642" max="5888" width="9" style="232"/>
    <col min="5889" max="5889" width="39.25" style="232" customWidth="1"/>
    <col min="5890" max="5890" width="9.875" style="232" customWidth="1"/>
    <col min="5891" max="5891" width="13.75" style="232" customWidth="1"/>
    <col min="5892" max="5892" width="9.875" style="232" customWidth="1"/>
    <col min="5893" max="5893" width="13.75" style="232" customWidth="1"/>
    <col min="5894" max="5894" width="9.875" style="232" customWidth="1"/>
    <col min="5895" max="5895" width="13.75" style="232" customWidth="1"/>
    <col min="5896" max="5896" width="9.875" style="232" customWidth="1"/>
    <col min="5897" max="5897" width="13.75" style="232" customWidth="1"/>
    <col min="5898" max="6144" width="9" style="232"/>
    <col min="6145" max="6145" width="39.25" style="232" customWidth="1"/>
    <col min="6146" max="6146" width="9.875" style="232" customWidth="1"/>
    <col min="6147" max="6147" width="13.75" style="232" customWidth="1"/>
    <col min="6148" max="6148" width="9.875" style="232" customWidth="1"/>
    <col min="6149" max="6149" width="13.75" style="232" customWidth="1"/>
    <col min="6150" max="6150" width="9.875" style="232" customWidth="1"/>
    <col min="6151" max="6151" width="13.75" style="232" customWidth="1"/>
    <col min="6152" max="6152" width="9.875" style="232" customWidth="1"/>
    <col min="6153" max="6153" width="13.75" style="232" customWidth="1"/>
    <col min="6154" max="6400" width="9" style="232"/>
    <col min="6401" max="6401" width="39.25" style="232" customWidth="1"/>
    <col min="6402" max="6402" width="9.875" style="232" customWidth="1"/>
    <col min="6403" max="6403" width="13.75" style="232" customWidth="1"/>
    <col min="6404" max="6404" width="9.875" style="232" customWidth="1"/>
    <col min="6405" max="6405" width="13.75" style="232" customWidth="1"/>
    <col min="6406" max="6406" width="9.875" style="232" customWidth="1"/>
    <col min="6407" max="6407" width="13.75" style="232" customWidth="1"/>
    <col min="6408" max="6408" width="9.875" style="232" customWidth="1"/>
    <col min="6409" max="6409" width="13.75" style="232" customWidth="1"/>
    <col min="6410" max="6656" width="9" style="232"/>
    <col min="6657" max="6657" width="39.25" style="232" customWidth="1"/>
    <col min="6658" max="6658" width="9.875" style="232" customWidth="1"/>
    <col min="6659" max="6659" width="13.75" style="232" customWidth="1"/>
    <col min="6660" max="6660" width="9.875" style="232" customWidth="1"/>
    <col min="6661" max="6661" width="13.75" style="232" customWidth="1"/>
    <col min="6662" max="6662" width="9.875" style="232" customWidth="1"/>
    <col min="6663" max="6663" width="13.75" style="232" customWidth="1"/>
    <col min="6664" max="6664" width="9.875" style="232" customWidth="1"/>
    <col min="6665" max="6665" width="13.75" style="232" customWidth="1"/>
    <col min="6666" max="6912" width="9" style="232"/>
    <col min="6913" max="6913" width="39.25" style="232" customWidth="1"/>
    <col min="6914" max="6914" width="9.875" style="232" customWidth="1"/>
    <col min="6915" max="6915" width="13.75" style="232" customWidth="1"/>
    <col min="6916" max="6916" width="9.875" style="232" customWidth="1"/>
    <col min="6917" max="6917" width="13.75" style="232" customWidth="1"/>
    <col min="6918" max="6918" width="9.875" style="232" customWidth="1"/>
    <col min="6919" max="6919" width="13.75" style="232" customWidth="1"/>
    <col min="6920" max="6920" width="9.875" style="232" customWidth="1"/>
    <col min="6921" max="6921" width="13.75" style="232" customWidth="1"/>
    <col min="6922" max="7168" width="9" style="232"/>
    <col min="7169" max="7169" width="39.25" style="232" customWidth="1"/>
    <col min="7170" max="7170" width="9.875" style="232" customWidth="1"/>
    <col min="7171" max="7171" width="13.75" style="232" customWidth="1"/>
    <col min="7172" max="7172" width="9.875" style="232" customWidth="1"/>
    <col min="7173" max="7173" width="13.75" style="232" customWidth="1"/>
    <col min="7174" max="7174" width="9.875" style="232" customWidth="1"/>
    <col min="7175" max="7175" width="13.75" style="232" customWidth="1"/>
    <col min="7176" max="7176" width="9.875" style="232" customWidth="1"/>
    <col min="7177" max="7177" width="13.75" style="232" customWidth="1"/>
    <col min="7178" max="7424" width="9" style="232"/>
    <col min="7425" max="7425" width="39.25" style="232" customWidth="1"/>
    <col min="7426" max="7426" width="9.875" style="232" customWidth="1"/>
    <col min="7427" max="7427" width="13.75" style="232" customWidth="1"/>
    <col min="7428" max="7428" width="9.875" style="232" customWidth="1"/>
    <col min="7429" max="7429" width="13.75" style="232" customWidth="1"/>
    <col min="7430" max="7430" width="9.875" style="232" customWidth="1"/>
    <col min="7431" max="7431" width="13.75" style="232" customWidth="1"/>
    <col min="7432" max="7432" width="9.875" style="232" customWidth="1"/>
    <col min="7433" max="7433" width="13.75" style="232" customWidth="1"/>
    <col min="7434" max="7680" width="9" style="232"/>
    <col min="7681" max="7681" width="39.25" style="232" customWidth="1"/>
    <col min="7682" max="7682" width="9.875" style="232" customWidth="1"/>
    <col min="7683" max="7683" width="13.75" style="232" customWidth="1"/>
    <col min="7684" max="7684" width="9.875" style="232" customWidth="1"/>
    <col min="7685" max="7685" width="13.75" style="232" customWidth="1"/>
    <col min="7686" max="7686" width="9.875" style="232" customWidth="1"/>
    <col min="7687" max="7687" width="13.75" style="232" customWidth="1"/>
    <col min="7688" max="7688" width="9.875" style="232" customWidth="1"/>
    <col min="7689" max="7689" width="13.75" style="232" customWidth="1"/>
    <col min="7690" max="7936" width="9" style="232"/>
    <col min="7937" max="7937" width="39.25" style="232" customWidth="1"/>
    <col min="7938" max="7938" width="9.875" style="232" customWidth="1"/>
    <col min="7939" max="7939" width="13.75" style="232" customWidth="1"/>
    <col min="7940" max="7940" width="9.875" style="232" customWidth="1"/>
    <col min="7941" max="7941" width="13.75" style="232" customWidth="1"/>
    <col min="7942" max="7942" width="9.875" style="232" customWidth="1"/>
    <col min="7943" max="7943" width="13.75" style="232" customWidth="1"/>
    <col min="7944" max="7944" width="9.875" style="232" customWidth="1"/>
    <col min="7945" max="7945" width="13.75" style="232" customWidth="1"/>
    <col min="7946" max="8192" width="9" style="232"/>
    <col min="8193" max="8193" width="39.25" style="232" customWidth="1"/>
    <col min="8194" max="8194" width="9.875" style="232" customWidth="1"/>
    <col min="8195" max="8195" width="13.75" style="232" customWidth="1"/>
    <col min="8196" max="8196" width="9.875" style="232" customWidth="1"/>
    <col min="8197" max="8197" width="13.75" style="232" customWidth="1"/>
    <col min="8198" max="8198" width="9.875" style="232" customWidth="1"/>
    <col min="8199" max="8199" width="13.75" style="232" customWidth="1"/>
    <col min="8200" max="8200" width="9.875" style="232" customWidth="1"/>
    <col min="8201" max="8201" width="13.75" style="232" customWidth="1"/>
    <col min="8202" max="8448" width="9" style="232"/>
    <col min="8449" max="8449" width="39.25" style="232" customWidth="1"/>
    <col min="8450" max="8450" width="9.875" style="232" customWidth="1"/>
    <col min="8451" max="8451" width="13.75" style="232" customWidth="1"/>
    <col min="8452" max="8452" width="9.875" style="232" customWidth="1"/>
    <col min="8453" max="8453" width="13.75" style="232" customWidth="1"/>
    <col min="8454" max="8454" width="9.875" style="232" customWidth="1"/>
    <col min="8455" max="8455" width="13.75" style="232" customWidth="1"/>
    <col min="8456" max="8456" width="9.875" style="232" customWidth="1"/>
    <col min="8457" max="8457" width="13.75" style="232" customWidth="1"/>
    <col min="8458" max="8704" width="9" style="232"/>
    <col min="8705" max="8705" width="39.25" style="232" customWidth="1"/>
    <col min="8706" max="8706" width="9.875" style="232" customWidth="1"/>
    <col min="8707" max="8707" width="13.75" style="232" customWidth="1"/>
    <col min="8708" max="8708" width="9.875" style="232" customWidth="1"/>
    <col min="8709" max="8709" width="13.75" style="232" customWidth="1"/>
    <col min="8710" max="8710" width="9.875" style="232" customWidth="1"/>
    <col min="8711" max="8711" width="13.75" style="232" customWidth="1"/>
    <col min="8712" max="8712" width="9.875" style="232" customWidth="1"/>
    <col min="8713" max="8713" width="13.75" style="232" customWidth="1"/>
    <col min="8714" max="8960" width="9" style="232"/>
    <col min="8961" max="8961" width="39.25" style="232" customWidth="1"/>
    <col min="8962" max="8962" width="9.875" style="232" customWidth="1"/>
    <col min="8963" max="8963" width="13.75" style="232" customWidth="1"/>
    <col min="8964" max="8964" width="9.875" style="232" customWidth="1"/>
    <col min="8965" max="8965" width="13.75" style="232" customWidth="1"/>
    <col min="8966" max="8966" width="9.875" style="232" customWidth="1"/>
    <col min="8967" max="8967" width="13.75" style="232" customWidth="1"/>
    <col min="8968" max="8968" width="9.875" style="232" customWidth="1"/>
    <col min="8969" max="8969" width="13.75" style="232" customWidth="1"/>
    <col min="8970" max="9216" width="9" style="232"/>
    <col min="9217" max="9217" width="39.25" style="232" customWidth="1"/>
    <col min="9218" max="9218" width="9.875" style="232" customWidth="1"/>
    <col min="9219" max="9219" width="13.75" style="232" customWidth="1"/>
    <col min="9220" max="9220" width="9.875" style="232" customWidth="1"/>
    <col min="9221" max="9221" width="13.75" style="232" customWidth="1"/>
    <col min="9222" max="9222" width="9.875" style="232" customWidth="1"/>
    <col min="9223" max="9223" width="13.75" style="232" customWidth="1"/>
    <col min="9224" max="9224" width="9.875" style="232" customWidth="1"/>
    <col min="9225" max="9225" width="13.75" style="232" customWidth="1"/>
    <col min="9226" max="9472" width="9" style="232"/>
    <col min="9473" max="9473" width="39.25" style="232" customWidth="1"/>
    <col min="9474" max="9474" width="9.875" style="232" customWidth="1"/>
    <col min="9475" max="9475" width="13.75" style="232" customWidth="1"/>
    <col min="9476" max="9476" width="9.875" style="232" customWidth="1"/>
    <col min="9477" max="9477" width="13.75" style="232" customWidth="1"/>
    <col min="9478" max="9478" width="9.875" style="232" customWidth="1"/>
    <col min="9479" max="9479" width="13.75" style="232" customWidth="1"/>
    <col min="9480" max="9480" width="9.875" style="232" customWidth="1"/>
    <col min="9481" max="9481" width="13.75" style="232" customWidth="1"/>
    <col min="9482" max="9728" width="9" style="232"/>
    <col min="9729" max="9729" width="39.25" style="232" customWidth="1"/>
    <col min="9730" max="9730" width="9.875" style="232" customWidth="1"/>
    <col min="9731" max="9731" width="13.75" style="232" customWidth="1"/>
    <col min="9732" max="9732" width="9.875" style="232" customWidth="1"/>
    <col min="9733" max="9733" width="13.75" style="232" customWidth="1"/>
    <col min="9734" max="9734" width="9.875" style="232" customWidth="1"/>
    <col min="9735" max="9735" width="13.75" style="232" customWidth="1"/>
    <col min="9736" max="9736" width="9.875" style="232" customWidth="1"/>
    <col min="9737" max="9737" width="13.75" style="232" customWidth="1"/>
    <col min="9738" max="9984" width="9" style="232"/>
    <col min="9985" max="9985" width="39.25" style="232" customWidth="1"/>
    <col min="9986" max="9986" width="9.875" style="232" customWidth="1"/>
    <col min="9987" max="9987" width="13.75" style="232" customWidth="1"/>
    <col min="9988" max="9988" width="9.875" style="232" customWidth="1"/>
    <col min="9989" max="9989" width="13.75" style="232" customWidth="1"/>
    <col min="9990" max="9990" width="9.875" style="232" customWidth="1"/>
    <col min="9991" max="9991" width="13.75" style="232" customWidth="1"/>
    <col min="9992" max="9992" width="9.875" style="232" customWidth="1"/>
    <col min="9993" max="9993" width="13.75" style="232" customWidth="1"/>
    <col min="9994" max="10240" width="9" style="232"/>
    <col min="10241" max="10241" width="39.25" style="232" customWidth="1"/>
    <col min="10242" max="10242" width="9.875" style="232" customWidth="1"/>
    <col min="10243" max="10243" width="13.75" style="232" customWidth="1"/>
    <col min="10244" max="10244" width="9.875" style="232" customWidth="1"/>
    <col min="10245" max="10245" width="13.75" style="232" customWidth="1"/>
    <col min="10246" max="10246" width="9.875" style="232" customWidth="1"/>
    <col min="10247" max="10247" width="13.75" style="232" customWidth="1"/>
    <col min="10248" max="10248" width="9.875" style="232" customWidth="1"/>
    <col min="10249" max="10249" width="13.75" style="232" customWidth="1"/>
    <col min="10250" max="10496" width="9" style="232"/>
    <col min="10497" max="10497" width="39.25" style="232" customWidth="1"/>
    <col min="10498" max="10498" width="9.875" style="232" customWidth="1"/>
    <col min="10499" max="10499" width="13.75" style="232" customWidth="1"/>
    <col min="10500" max="10500" width="9.875" style="232" customWidth="1"/>
    <col min="10501" max="10501" width="13.75" style="232" customWidth="1"/>
    <col min="10502" max="10502" width="9.875" style="232" customWidth="1"/>
    <col min="10503" max="10503" width="13.75" style="232" customWidth="1"/>
    <col min="10504" max="10504" width="9.875" style="232" customWidth="1"/>
    <col min="10505" max="10505" width="13.75" style="232" customWidth="1"/>
    <col min="10506" max="10752" width="9" style="232"/>
    <col min="10753" max="10753" width="39.25" style="232" customWidth="1"/>
    <col min="10754" max="10754" width="9.875" style="232" customWidth="1"/>
    <col min="10755" max="10755" width="13.75" style="232" customWidth="1"/>
    <col min="10756" max="10756" width="9.875" style="232" customWidth="1"/>
    <col min="10757" max="10757" width="13.75" style="232" customWidth="1"/>
    <col min="10758" max="10758" width="9.875" style="232" customWidth="1"/>
    <col min="10759" max="10759" width="13.75" style="232" customWidth="1"/>
    <col min="10760" max="10760" width="9.875" style="232" customWidth="1"/>
    <col min="10761" max="10761" width="13.75" style="232" customWidth="1"/>
    <col min="10762" max="11008" width="9" style="232"/>
    <col min="11009" max="11009" width="39.25" style="232" customWidth="1"/>
    <col min="11010" max="11010" width="9.875" style="232" customWidth="1"/>
    <col min="11011" max="11011" width="13.75" style="232" customWidth="1"/>
    <col min="11012" max="11012" width="9.875" style="232" customWidth="1"/>
    <col min="11013" max="11013" width="13.75" style="232" customWidth="1"/>
    <col min="11014" max="11014" width="9.875" style="232" customWidth="1"/>
    <col min="11015" max="11015" width="13.75" style="232" customWidth="1"/>
    <col min="11016" max="11016" width="9.875" style="232" customWidth="1"/>
    <col min="11017" max="11017" width="13.75" style="232" customWidth="1"/>
    <col min="11018" max="11264" width="9" style="232"/>
    <col min="11265" max="11265" width="39.25" style="232" customWidth="1"/>
    <col min="11266" max="11266" width="9.875" style="232" customWidth="1"/>
    <col min="11267" max="11267" width="13.75" style="232" customWidth="1"/>
    <col min="11268" max="11268" width="9.875" style="232" customWidth="1"/>
    <col min="11269" max="11269" width="13.75" style="232" customWidth="1"/>
    <col min="11270" max="11270" width="9.875" style="232" customWidth="1"/>
    <col min="11271" max="11271" width="13.75" style="232" customWidth="1"/>
    <col min="11272" max="11272" width="9.875" style="232" customWidth="1"/>
    <col min="11273" max="11273" width="13.75" style="232" customWidth="1"/>
    <col min="11274" max="11520" width="9" style="232"/>
    <col min="11521" max="11521" width="39.25" style="232" customWidth="1"/>
    <col min="11522" max="11522" width="9.875" style="232" customWidth="1"/>
    <col min="11523" max="11523" width="13.75" style="232" customWidth="1"/>
    <col min="11524" max="11524" width="9.875" style="232" customWidth="1"/>
    <col min="11525" max="11525" width="13.75" style="232" customWidth="1"/>
    <col min="11526" max="11526" width="9.875" style="232" customWidth="1"/>
    <col min="11527" max="11527" width="13.75" style="232" customWidth="1"/>
    <col min="11528" max="11528" width="9.875" style="232" customWidth="1"/>
    <col min="11529" max="11529" width="13.75" style="232" customWidth="1"/>
    <col min="11530" max="11776" width="9" style="232"/>
    <col min="11777" max="11777" width="39.25" style="232" customWidth="1"/>
    <col min="11778" max="11778" width="9.875" style="232" customWidth="1"/>
    <col min="11779" max="11779" width="13.75" style="232" customWidth="1"/>
    <col min="11780" max="11780" width="9.875" style="232" customWidth="1"/>
    <col min="11781" max="11781" width="13.75" style="232" customWidth="1"/>
    <col min="11782" max="11782" width="9.875" style="232" customWidth="1"/>
    <col min="11783" max="11783" width="13.75" style="232" customWidth="1"/>
    <col min="11784" max="11784" width="9.875" style="232" customWidth="1"/>
    <col min="11785" max="11785" width="13.75" style="232" customWidth="1"/>
    <col min="11786" max="12032" width="9" style="232"/>
    <col min="12033" max="12033" width="39.25" style="232" customWidth="1"/>
    <col min="12034" max="12034" width="9.875" style="232" customWidth="1"/>
    <col min="12035" max="12035" width="13.75" style="232" customWidth="1"/>
    <col min="12036" max="12036" width="9.875" style="232" customWidth="1"/>
    <col min="12037" max="12037" width="13.75" style="232" customWidth="1"/>
    <col min="12038" max="12038" width="9.875" style="232" customWidth="1"/>
    <col min="12039" max="12039" width="13.75" style="232" customWidth="1"/>
    <col min="12040" max="12040" width="9.875" style="232" customWidth="1"/>
    <col min="12041" max="12041" width="13.75" style="232" customWidth="1"/>
    <col min="12042" max="12288" width="9" style="232"/>
    <col min="12289" max="12289" width="39.25" style="232" customWidth="1"/>
    <col min="12290" max="12290" width="9.875" style="232" customWidth="1"/>
    <col min="12291" max="12291" width="13.75" style="232" customWidth="1"/>
    <col min="12292" max="12292" width="9.875" style="232" customWidth="1"/>
    <col min="12293" max="12293" width="13.75" style="232" customWidth="1"/>
    <col min="12294" max="12294" width="9.875" style="232" customWidth="1"/>
    <col min="12295" max="12295" width="13.75" style="232" customWidth="1"/>
    <col min="12296" max="12296" width="9.875" style="232" customWidth="1"/>
    <col min="12297" max="12297" width="13.75" style="232" customWidth="1"/>
    <col min="12298" max="12544" width="9" style="232"/>
    <col min="12545" max="12545" width="39.25" style="232" customWidth="1"/>
    <col min="12546" max="12546" width="9.875" style="232" customWidth="1"/>
    <col min="12547" max="12547" width="13.75" style="232" customWidth="1"/>
    <col min="12548" max="12548" width="9.875" style="232" customWidth="1"/>
    <col min="12549" max="12549" width="13.75" style="232" customWidth="1"/>
    <col min="12550" max="12550" width="9.875" style="232" customWidth="1"/>
    <col min="12551" max="12551" width="13.75" style="232" customWidth="1"/>
    <col min="12552" max="12552" width="9.875" style="232" customWidth="1"/>
    <col min="12553" max="12553" width="13.75" style="232" customWidth="1"/>
    <col min="12554" max="12800" width="9" style="232"/>
    <col min="12801" max="12801" width="39.25" style="232" customWidth="1"/>
    <col min="12802" max="12802" width="9.875" style="232" customWidth="1"/>
    <col min="12803" max="12803" width="13.75" style="232" customWidth="1"/>
    <col min="12804" max="12804" width="9.875" style="232" customWidth="1"/>
    <col min="12805" max="12805" width="13.75" style="232" customWidth="1"/>
    <col min="12806" max="12806" width="9.875" style="232" customWidth="1"/>
    <col min="12807" max="12807" width="13.75" style="232" customWidth="1"/>
    <col min="12808" max="12808" width="9.875" style="232" customWidth="1"/>
    <col min="12809" max="12809" width="13.75" style="232" customWidth="1"/>
    <col min="12810" max="13056" width="9" style="232"/>
    <col min="13057" max="13057" width="39.25" style="232" customWidth="1"/>
    <col min="13058" max="13058" width="9.875" style="232" customWidth="1"/>
    <col min="13059" max="13059" width="13.75" style="232" customWidth="1"/>
    <col min="13060" max="13060" width="9.875" style="232" customWidth="1"/>
    <col min="13061" max="13061" width="13.75" style="232" customWidth="1"/>
    <col min="13062" max="13062" width="9.875" style="232" customWidth="1"/>
    <col min="13063" max="13063" width="13.75" style="232" customWidth="1"/>
    <col min="13064" max="13064" width="9.875" style="232" customWidth="1"/>
    <col min="13065" max="13065" width="13.75" style="232" customWidth="1"/>
    <col min="13066" max="13312" width="9" style="232"/>
    <col min="13313" max="13313" width="39.25" style="232" customWidth="1"/>
    <col min="13314" max="13314" width="9.875" style="232" customWidth="1"/>
    <col min="13315" max="13315" width="13.75" style="232" customWidth="1"/>
    <col min="13316" max="13316" width="9.875" style="232" customWidth="1"/>
    <col min="13317" max="13317" width="13.75" style="232" customWidth="1"/>
    <col min="13318" max="13318" width="9.875" style="232" customWidth="1"/>
    <col min="13319" max="13319" width="13.75" style="232" customWidth="1"/>
    <col min="13320" max="13320" width="9.875" style="232" customWidth="1"/>
    <col min="13321" max="13321" width="13.75" style="232" customWidth="1"/>
    <col min="13322" max="13568" width="9" style="232"/>
    <col min="13569" max="13569" width="39.25" style="232" customWidth="1"/>
    <col min="13570" max="13570" width="9.875" style="232" customWidth="1"/>
    <col min="13571" max="13571" width="13.75" style="232" customWidth="1"/>
    <col min="13572" max="13572" width="9.875" style="232" customWidth="1"/>
    <col min="13573" max="13573" width="13.75" style="232" customWidth="1"/>
    <col min="13574" max="13574" width="9.875" style="232" customWidth="1"/>
    <col min="13575" max="13575" width="13.75" style="232" customWidth="1"/>
    <col min="13576" max="13576" width="9.875" style="232" customWidth="1"/>
    <col min="13577" max="13577" width="13.75" style="232" customWidth="1"/>
    <col min="13578" max="13824" width="9" style="232"/>
    <col min="13825" max="13825" width="39.25" style="232" customWidth="1"/>
    <col min="13826" max="13826" width="9.875" style="232" customWidth="1"/>
    <col min="13827" max="13827" width="13.75" style="232" customWidth="1"/>
    <col min="13828" max="13828" width="9.875" style="232" customWidth="1"/>
    <col min="13829" max="13829" width="13.75" style="232" customWidth="1"/>
    <col min="13830" max="13830" width="9.875" style="232" customWidth="1"/>
    <col min="13831" max="13831" width="13.75" style="232" customWidth="1"/>
    <col min="13832" max="13832" width="9.875" style="232" customWidth="1"/>
    <col min="13833" max="13833" width="13.75" style="232" customWidth="1"/>
    <col min="13834" max="14080" width="9" style="232"/>
    <col min="14081" max="14081" width="39.25" style="232" customWidth="1"/>
    <col min="14082" max="14082" width="9.875" style="232" customWidth="1"/>
    <col min="14083" max="14083" width="13.75" style="232" customWidth="1"/>
    <col min="14084" max="14084" width="9.875" style="232" customWidth="1"/>
    <col min="14085" max="14085" width="13.75" style="232" customWidth="1"/>
    <col min="14086" max="14086" width="9.875" style="232" customWidth="1"/>
    <col min="14087" max="14087" width="13.75" style="232" customWidth="1"/>
    <col min="14088" max="14088" width="9.875" style="232" customWidth="1"/>
    <col min="14089" max="14089" width="13.75" style="232" customWidth="1"/>
    <col min="14090" max="14336" width="9" style="232"/>
    <col min="14337" max="14337" width="39.25" style="232" customWidth="1"/>
    <col min="14338" max="14338" width="9.875" style="232" customWidth="1"/>
    <col min="14339" max="14339" width="13.75" style="232" customWidth="1"/>
    <col min="14340" max="14340" width="9.875" style="232" customWidth="1"/>
    <col min="14341" max="14341" width="13.75" style="232" customWidth="1"/>
    <col min="14342" max="14342" width="9.875" style="232" customWidth="1"/>
    <col min="14343" max="14343" width="13.75" style="232" customWidth="1"/>
    <col min="14344" max="14344" width="9.875" style="232" customWidth="1"/>
    <col min="14345" max="14345" width="13.75" style="232" customWidth="1"/>
    <col min="14346" max="14592" width="9" style="232"/>
    <col min="14593" max="14593" width="39.25" style="232" customWidth="1"/>
    <col min="14594" max="14594" width="9.875" style="232" customWidth="1"/>
    <col min="14595" max="14595" width="13.75" style="232" customWidth="1"/>
    <col min="14596" max="14596" width="9.875" style="232" customWidth="1"/>
    <col min="14597" max="14597" width="13.75" style="232" customWidth="1"/>
    <col min="14598" max="14598" width="9.875" style="232" customWidth="1"/>
    <col min="14599" max="14599" width="13.75" style="232" customWidth="1"/>
    <col min="14600" max="14600" width="9.875" style="232" customWidth="1"/>
    <col min="14601" max="14601" width="13.75" style="232" customWidth="1"/>
    <col min="14602" max="14848" width="9" style="232"/>
    <col min="14849" max="14849" width="39.25" style="232" customWidth="1"/>
    <col min="14850" max="14850" width="9.875" style="232" customWidth="1"/>
    <col min="14851" max="14851" width="13.75" style="232" customWidth="1"/>
    <col min="14852" max="14852" width="9.875" style="232" customWidth="1"/>
    <col min="14853" max="14853" width="13.75" style="232" customWidth="1"/>
    <col min="14854" max="14854" width="9.875" style="232" customWidth="1"/>
    <col min="14855" max="14855" width="13.75" style="232" customWidth="1"/>
    <col min="14856" max="14856" width="9.875" style="232" customWidth="1"/>
    <col min="14857" max="14857" width="13.75" style="232" customWidth="1"/>
    <col min="14858" max="15104" width="9" style="232"/>
    <col min="15105" max="15105" width="39.25" style="232" customWidth="1"/>
    <col min="15106" max="15106" width="9.875" style="232" customWidth="1"/>
    <col min="15107" max="15107" width="13.75" style="232" customWidth="1"/>
    <col min="15108" max="15108" width="9.875" style="232" customWidth="1"/>
    <col min="15109" max="15109" width="13.75" style="232" customWidth="1"/>
    <col min="15110" max="15110" width="9.875" style="232" customWidth="1"/>
    <col min="15111" max="15111" width="13.75" style="232" customWidth="1"/>
    <col min="15112" max="15112" width="9.875" style="232" customWidth="1"/>
    <col min="15113" max="15113" width="13.75" style="232" customWidth="1"/>
    <col min="15114" max="15360" width="9" style="232"/>
    <col min="15361" max="15361" width="39.25" style="232" customWidth="1"/>
    <col min="15362" max="15362" width="9.875" style="232" customWidth="1"/>
    <col min="15363" max="15363" width="13.75" style="232" customWidth="1"/>
    <col min="15364" max="15364" width="9.875" style="232" customWidth="1"/>
    <col min="15365" max="15365" width="13.75" style="232" customWidth="1"/>
    <col min="15366" max="15366" width="9.875" style="232" customWidth="1"/>
    <col min="15367" max="15367" width="13.75" style="232" customWidth="1"/>
    <col min="15368" max="15368" width="9.875" style="232" customWidth="1"/>
    <col min="15369" max="15369" width="13.75" style="232" customWidth="1"/>
    <col min="15370" max="15616" width="9" style="232"/>
    <col min="15617" max="15617" width="39.25" style="232" customWidth="1"/>
    <col min="15618" max="15618" width="9.875" style="232" customWidth="1"/>
    <col min="15619" max="15619" width="13.75" style="232" customWidth="1"/>
    <col min="15620" max="15620" width="9.875" style="232" customWidth="1"/>
    <col min="15621" max="15621" width="13.75" style="232" customWidth="1"/>
    <col min="15622" max="15622" width="9.875" style="232" customWidth="1"/>
    <col min="15623" max="15623" width="13.75" style="232" customWidth="1"/>
    <col min="15624" max="15624" width="9.875" style="232" customWidth="1"/>
    <col min="15625" max="15625" width="13.75" style="232" customWidth="1"/>
    <col min="15626" max="15872" width="9" style="232"/>
    <col min="15873" max="15873" width="39.25" style="232" customWidth="1"/>
    <col min="15874" max="15874" width="9.875" style="232" customWidth="1"/>
    <col min="15875" max="15875" width="13.75" style="232" customWidth="1"/>
    <col min="15876" max="15876" width="9.875" style="232" customWidth="1"/>
    <col min="15877" max="15877" width="13.75" style="232" customWidth="1"/>
    <col min="15878" max="15878" width="9.875" style="232" customWidth="1"/>
    <col min="15879" max="15879" width="13.75" style="232" customWidth="1"/>
    <col min="15880" max="15880" width="9.875" style="232" customWidth="1"/>
    <col min="15881" max="15881" width="13.75" style="232" customWidth="1"/>
    <col min="15882" max="16128" width="9" style="232"/>
    <col min="16129" max="16129" width="39.25" style="232" customWidth="1"/>
    <col min="16130" max="16130" width="9.875" style="232" customWidth="1"/>
    <col min="16131" max="16131" width="13.75" style="232" customWidth="1"/>
    <col min="16132" max="16132" width="9.875" style="232" customWidth="1"/>
    <col min="16133" max="16133" width="13.75" style="232" customWidth="1"/>
    <col min="16134" max="16134" width="9.875" style="232" customWidth="1"/>
    <col min="16135" max="16135" width="13.75" style="232" customWidth="1"/>
    <col min="16136" max="16136" width="9.875" style="232" customWidth="1"/>
    <col min="16137" max="16137" width="13.75" style="232" customWidth="1"/>
    <col min="16138" max="16384" width="9" style="232"/>
  </cols>
  <sheetData>
    <row r="1" spans="1:9" s="1" customFormat="1" ht="18.75" x14ac:dyDescent="0.3">
      <c r="A1" s="398" t="s">
        <v>0</v>
      </c>
      <c r="B1" s="398"/>
      <c r="C1" s="398"/>
      <c r="D1" s="398"/>
      <c r="E1" s="398"/>
      <c r="F1" s="398"/>
      <c r="G1" s="398"/>
      <c r="H1" s="398"/>
      <c r="I1" s="398"/>
    </row>
    <row r="2" spans="1:9" s="1" customFormat="1" ht="18.75" x14ac:dyDescent="0.3">
      <c r="A2" s="399" t="s">
        <v>1538</v>
      </c>
      <c r="B2" s="399"/>
      <c r="C2" s="399"/>
      <c r="D2" s="399"/>
      <c r="E2" s="399"/>
      <c r="F2" s="399"/>
      <c r="G2" s="399"/>
      <c r="H2" s="399"/>
      <c r="I2" s="399"/>
    </row>
    <row r="3" spans="1:9" s="1" customFormat="1" ht="18.75" x14ac:dyDescent="0.3">
      <c r="A3" s="399" t="s">
        <v>1935</v>
      </c>
      <c r="B3" s="399"/>
      <c r="C3" s="399"/>
      <c r="D3" s="399"/>
      <c r="E3" s="399"/>
      <c r="F3" s="399"/>
      <c r="G3" s="399"/>
      <c r="H3" s="399"/>
      <c r="I3" s="399"/>
    </row>
    <row r="4" spans="1:9" s="1" customFormat="1" ht="19.5" thickBot="1" x14ac:dyDescent="0.35">
      <c r="A4" s="399" t="s">
        <v>0</v>
      </c>
      <c r="B4" s="399"/>
      <c r="C4" s="399"/>
      <c r="D4" s="399"/>
      <c r="E4" s="399"/>
      <c r="F4" s="399"/>
      <c r="G4" s="399"/>
      <c r="H4" s="399"/>
      <c r="I4" s="399"/>
    </row>
    <row r="5" spans="1:9" s="1" customFormat="1" ht="18.75" x14ac:dyDescent="0.3">
      <c r="A5" s="413" t="s">
        <v>233</v>
      </c>
      <c r="B5" s="414" t="s">
        <v>1541</v>
      </c>
      <c r="C5" s="415"/>
      <c r="D5" s="414" t="s">
        <v>1542</v>
      </c>
      <c r="E5" s="415"/>
      <c r="F5" s="416" t="s">
        <v>1936</v>
      </c>
      <c r="G5" s="416"/>
      <c r="H5" s="416" t="s">
        <v>1543</v>
      </c>
      <c r="I5" s="417"/>
    </row>
    <row r="6" spans="1:9" s="1" customFormat="1" ht="18.75" x14ac:dyDescent="0.3">
      <c r="A6" s="418"/>
      <c r="B6" s="3" t="s">
        <v>235</v>
      </c>
      <c r="C6" s="3" t="s">
        <v>8</v>
      </c>
      <c r="D6" s="3" t="s">
        <v>235</v>
      </c>
      <c r="E6" s="3" t="s">
        <v>8</v>
      </c>
      <c r="F6" s="3" t="s">
        <v>235</v>
      </c>
      <c r="G6" s="3" t="s">
        <v>8</v>
      </c>
      <c r="H6" s="3" t="s">
        <v>235</v>
      </c>
      <c r="I6" s="419" t="s">
        <v>8</v>
      </c>
    </row>
    <row r="7" spans="1:9" s="1" customFormat="1" ht="19.5" thickBot="1" x14ac:dyDescent="0.35">
      <c r="A7" s="449"/>
      <c r="B7" s="450" t="s">
        <v>5</v>
      </c>
      <c r="C7" s="450" t="s">
        <v>14</v>
      </c>
      <c r="D7" s="450" t="s">
        <v>5</v>
      </c>
      <c r="E7" s="450" t="s">
        <v>14</v>
      </c>
      <c r="F7" s="450" t="s">
        <v>5</v>
      </c>
      <c r="G7" s="450" t="s">
        <v>14</v>
      </c>
      <c r="H7" s="450" t="s">
        <v>5</v>
      </c>
      <c r="I7" s="451" t="s">
        <v>14</v>
      </c>
    </row>
    <row r="8" spans="1:9" s="1" customFormat="1" ht="18.75" x14ac:dyDescent="0.3">
      <c r="A8" s="418" t="s">
        <v>1544</v>
      </c>
      <c r="B8" s="214"/>
      <c r="C8" s="214"/>
      <c r="D8" s="214"/>
      <c r="E8" s="214"/>
      <c r="F8" s="214"/>
      <c r="G8" s="214"/>
      <c r="H8" s="214"/>
      <c r="I8" s="423"/>
    </row>
    <row r="9" spans="1:9" s="1" customFormat="1" ht="18.75" x14ac:dyDescent="0.3">
      <c r="A9" s="418" t="s">
        <v>1545</v>
      </c>
      <c r="B9" s="214"/>
      <c r="C9" s="214"/>
      <c r="D9" s="214"/>
      <c r="E9" s="214"/>
      <c r="F9" s="214"/>
      <c r="G9" s="214"/>
      <c r="H9" s="214"/>
      <c r="I9" s="423"/>
    </row>
    <row r="10" spans="1:9" s="1" customFormat="1" ht="18.75" x14ac:dyDescent="0.3">
      <c r="A10" s="424" t="s">
        <v>1546</v>
      </c>
      <c r="B10" s="214">
        <f>+COUNT([1]บูรณาการร่วม!A10,[1]บูรณาการร่วม!A13,[1]บูรณาการร่วม!A16,[1]บูรณาการร่วม!A19,[1]บูรณาการร่วม!A25,[1]บูรณาการร่วม!A28,[1]บูรณาการร่วม!A31,[1]บูรณาการร่วม!A46,[1]บูรณาการร่วม!A49,[1]บูรณาการร่วม!A51,[1]บูรณาการร่วม!A53,[1]บูรณาการร่วม!A65,[1]บูรณาการร่วม!A98)</f>
        <v>13</v>
      </c>
      <c r="C10" s="129">
        <f>+[1]บูรณาการร่วม!E10+[1]บูรณาการร่วม!E13+[1]บูรณาการร่วม!E16+[1]บูรณาการร่วม!E19+[1]บูรณาการร่วม!E25+[1]บูรณาการร่วม!E28+[1]บูรณาการร่วม!E31+[1]บูรณาการร่วม!E46+[1]บูรณาการร่วม!E49+[1]บูรณาการร่วม!E51+[1]บูรณาการร่วม!E53+[1]บูรณาการร่วม!E65+[1]บูรณาการร่วม!E98</f>
        <v>16935000</v>
      </c>
      <c r="D10" s="214">
        <f>+COUNT([1]บูรณาการร่วม!A119,[1]บูรณาการร่วม!A117,[1]บูรณาการร่วม!A61,[1]บูรณาการร่วม!A59,[1]บูรณาการร่วม!A57,[1]บูรณาการร่วม!A55,[1]บูรณาการร่วม!A22)</f>
        <v>7</v>
      </c>
      <c r="E10" s="129">
        <f>+[1]บูรณาการร่วม!F22+[1]บูรณาการร่วม!F55+[1]บูรณาการร่วม!F57+[1]บูรณาการร่วม!F59+[1]บูรณาการร่วม!F61+[1]บูรณาการร่วม!F117+[1]บูรณาการร่วม!F119</f>
        <v>6920000</v>
      </c>
      <c r="F10" s="214">
        <f>+COUNT([1]บูรณาการร่วม!A63,[1]บูรณาการร่วม!A67,[1]บูรณาการร่วม!A81,[1]บูรณาการร่วม!A84,[1]บูรณาการร่วม!A86,[1]บูรณาการร่วม!A88,[1]บูรณาการร่วม!A90,[1]บูรณาการร่วม!A92,[1]บูรณาการร่วม!A94,[1]บูรณาการร่วม!A96,[1]บูรณาการร่วม!A101,[1]บูรณาการร่วม!A103,[1]บูรณาการร่วม!A121)</f>
        <v>13</v>
      </c>
      <c r="G10" s="129">
        <f>+[1]บูรณาการร่วม!G121+[1]บูรณาการร่วม!G103+[1]บูรณาการร่วม!G101+[1]บูรณาการร่วม!G96+[1]บูรณาการร่วม!G94+[1]บูรณาการร่วม!G92+[1]บูรณาการร่วม!G90+[1]บูรณาการร่วม!G88+[1]บูรณาการร่วม!G86+[1]บูรณาการร่วม!G84+[1]บูรณาการร่วม!G81+[1]บูรณาการร่วม!G67+[1]บูรณาการร่วม!G63</f>
        <v>14940000</v>
      </c>
      <c r="H10" s="214">
        <f>+B10+D10+F10</f>
        <v>33</v>
      </c>
      <c r="I10" s="423">
        <f>+C10+E10+G10</f>
        <v>38795000</v>
      </c>
    </row>
    <row r="11" spans="1:9" s="1" customFormat="1" ht="18.75" x14ac:dyDescent="0.3">
      <c r="A11" s="424" t="s">
        <v>242</v>
      </c>
      <c r="B11" s="214"/>
      <c r="C11" s="129"/>
      <c r="D11" s="214"/>
      <c r="E11" s="129"/>
      <c r="F11" s="214"/>
      <c r="G11" s="129"/>
      <c r="H11" s="214"/>
      <c r="I11" s="423"/>
    </row>
    <row r="12" spans="1:9" s="1" customFormat="1" ht="18.75" x14ac:dyDescent="0.3">
      <c r="A12" s="424" t="s">
        <v>1547</v>
      </c>
      <c r="B12" s="214">
        <v>4</v>
      </c>
      <c r="C12" s="129">
        <v>5650000</v>
      </c>
      <c r="D12" s="214">
        <f>+COUNT([1]บูรณาการร่วม!A135,[1]บูรณาการร่วม!#REF!,[1]บูรณาการร่วม!A173)</f>
        <v>2</v>
      </c>
      <c r="E12" s="129">
        <v>1150000</v>
      </c>
      <c r="F12" s="214">
        <v>2</v>
      </c>
      <c r="G12" s="129">
        <v>1150000</v>
      </c>
      <c r="H12" s="214">
        <f>+B12+D12+F12</f>
        <v>8</v>
      </c>
      <c r="I12" s="423">
        <f>+C12+E12+G12</f>
        <v>7950000</v>
      </c>
    </row>
    <row r="13" spans="1:9" s="1" customFormat="1" ht="18.75" x14ac:dyDescent="0.3">
      <c r="A13" s="424" t="s">
        <v>244</v>
      </c>
      <c r="B13" s="214"/>
      <c r="C13" s="129"/>
      <c r="D13" s="214"/>
      <c r="E13" s="129"/>
      <c r="F13" s="214"/>
      <c r="G13" s="129"/>
      <c r="H13" s="214"/>
      <c r="I13" s="423"/>
    </row>
    <row r="14" spans="1:9" s="1" customFormat="1" ht="18.75" x14ac:dyDescent="0.3">
      <c r="A14" s="424" t="s">
        <v>1548</v>
      </c>
      <c r="B14" s="214">
        <v>9</v>
      </c>
      <c r="C14" s="129">
        <v>1844000</v>
      </c>
      <c r="D14" s="214">
        <v>7</v>
      </c>
      <c r="E14" s="129">
        <v>12530000</v>
      </c>
      <c r="F14" s="214">
        <v>9</v>
      </c>
      <c r="G14" s="129">
        <v>14000000</v>
      </c>
      <c r="H14" s="214">
        <f>+B14+D14+F14</f>
        <v>25</v>
      </c>
      <c r="I14" s="423">
        <f>+C14+E14+G14</f>
        <v>28374000</v>
      </c>
    </row>
    <row r="15" spans="1:9" s="1" customFormat="1" ht="18.75" x14ac:dyDescent="0.3">
      <c r="A15" s="424" t="s">
        <v>1549</v>
      </c>
      <c r="B15" s="214">
        <v>4</v>
      </c>
      <c r="C15" s="129">
        <v>5500000</v>
      </c>
      <c r="D15" s="214">
        <v>5</v>
      </c>
      <c r="E15" s="214">
        <v>4600000</v>
      </c>
      <c r="F15" s="214">
        <v>2</v>
      </c>
      <c r="G15" s="214">
        <v>1500000</v>
      </c>
      <c r="H15" s="214">
        <f>+B15+D15+F15</f>
        <v>11</v>
      </c>
      <c r="I15" s="423">
        <f>+C15+E15+G15</f>
        <v>11600000</v>
      </c>
    </row>
    <row r="16" spans="1:9" s="1" customFormat="1" ht="19.5" thickBot="1" x14ac:dyDescent="0.35">
      <c r="A16" s="425" t="s">
        <v>247</v>
      </c>
      <c r="B16" s="214"/>
      <c r="C16" s="129"/>
      <c r="D16" s="214"/>
      <c r="E16" s="129"/>
      <c r="F16" s="214"/>
      <c r="G16" s="129"/>
      <c r="H16" s="214"/>
      <c r="I16" s="423"/>
    </row>
    <row r="17" spans="1:9" s="1" customFormat="1" ht="19.5" thickBot="1" x14ac:dyDescent="0.35">
      <c r="A17" s="215" t="s">
        <v>248</v>
      </c>
      <c r="B17" s="216">
        <f t="shared" ref="B17:I17" si="0">SUM(B10:B16)</f>
        <v>30</v>
      </c>
      <c r="C17" s="217">
        <f t="shared" si="0"/>
        <v>29929000</v>
      </c>
      <c r="D17" s="216">
        <f t="shared" si="0"/>
        <v>21</v>
      </c>
      <c r="E17" s="217">
        <f t="shared" si="0"/>
        <v>25200000</v>
      </c>
      <c r="F17" s="216">
        <f t="shared" si="0"/>
        <v>26</v>
      </c>
      <c r="G17" s="217">
        <f t="shared" si="0"/>
        <v>31590000</v>
      </c>
      <c r="H17" s="218">
        <f t="shared" si="0"/>
        <v>77</v>
      </c>
      <c r="I17" s="426">
        <f t="shared" si="0"/>
        <v>86719000</v>
      </c>
    </row>
    <row r="18" spans="1:9" s="1" customFormat="1" ht="18.75" x14ac:dyDescent="0.3">
      <c r="A18" s="427" t="s">
        <v>1550</v>
      </c>
      <c r="B18" s="214"/>
      <c r="C18" s="214"/>
      <c r="D18" s="214"/>
      <c r="E18" s="214"/>
      <c r="F18" s="214"/>
      <c r="G18" s="214"/>
      <c r="H18" s="214"/>
      <c r="I18" s="423"/>
    </row>
    <row r="19" spans="1:9" s="1" customFormat="1" ht="18.75" hidden="1" x14ac:dyDescent="0.3">
      <c r="A19" s="424" t="s">
        <v>1551</v>
      </c>
      <c r="B19" s="214"/>
      <c r="C19" s="214"/>
      <c r="D19" s="214"/>
      <c r="E19" s="214"/>
      <c r="F19" s="214"/>
      <c r="G19" s="214"/>
      <c r="H19" s="214">
        <f t="shared" ref="H19:I21" si="1">+B19+D19+F19</f>
        <v>0</v>
      </c>
      <c r="I19" s="423">
        <f t="shared" si="1"/>
        <v>0</v>
      </c>
    </row>
    <row r="20" spans="1:9" s="1" customFormat="1" ht="18.75" x14ac:dyDescent="0.3">
      <c r="A20" s="424" t="s">
        <v>1552</v>
      </c>
      <c r="B20" s="214">
        <v>2</v>
      </c>
      <c r="C20" s="129">
        <v>600000</v>
      </c>
      <c r="D20" s="214">
        <v>1</v>
      </c>
      <c r="E20" s="129">
        <v>500000</v>
      </c>
      <c r="F20" s="214">
        <v>0</v>
      </c>
      <c r="G20" s="129">
        <v>0</v>
      </c>
      <c r="H20" s="214">
        <f t="shared" si="1"/>
        <v>3</v>
      </c>
      <c r="I20" s="423">
        <f t="shared" si="1"/>
        <v>1100000</v>
      </c>
    </row>
    <row r="21" spans="1:9" s="1" customFormat="1" ht="19.5" thickBot="1" x14ac:dyDescent="0.35">
      <c r="A21" s="424" t="s">
        <v>1553</v>
      </c>
      <c r="B21" s="214">
        <v>2</v>
      </c>
      <c r="C21" s="129">
        <v>1500000</v>
      </c>
      <c r="D21" s="214">
        <v>1</v>
      </c>
      <c r="E21" s="129">
        <v>500000</v>
      </c>
      <c r="F21" s="214">
        <v>1</v>
      </c>
      <c r="G21" s="129">
        <v>500000</v>
      </c>
      <c r="H21" s="214">
        <f t="shared" si="1"/>
        <v>4</v>
      </c>
      <c r="I21" s="423">
        <f t="shared" si="1"/>
        <v>2500000</v>
      </c>
    </row>
    <row r="22" spans="1:9" s="1" customFormat="1" ht="19.5" thickBot="1" x14ac:dyDescent="0.35">
      <c r="A22" s="215" t="s">
        <v>248</v>
      </c>
      <c r="B22" s="216">
        <f t="shared" ref="B22:H22" si="2">SUM(B20:B21)</f>
        <v>4</v>
      </c>
      <c r="C22" s="217">
        <f t="shared" si="2"/>
        <v>2100000</v>
      </c>
      <c r="D22" s="216">
        <f t="shared" si="2"/>
        <v>2</v>
      </c>
      <c r="E22" s="217">
        <f t="shared" si="2"/>
        <v>1000000</v>
      </c>
      <c r="F22" s="216">
        <f t="shared" si="2"/>
        <v>1</v>
      </c>
      <c r="G22" s="217">
        <f t="shared" si="2"/>
        <v>500000</v>
      </c>
      <c r="H22" s="218">
        <f t="shared" si="2"/>
        <v>7</v>
      </c>
      <c r="I22" s="426">
        <f>SUM(B22:H22)</f>
        <v>3600014</v>
      </c>
    </row>
    <row r="23" spans="1:9" s="1" customFormat="1" ht="18.75" hidden="1" x14ac:dyDescent="0.3">
      <c r="A23" s="428"/>
      <c r="B23" s="400"/>
      <c r="C23" s="400"/>
      <c r="D23" s="389"/>
      <c r="E23" s="220"/>
      <c r="F23" s="221"/>
      <c r="G23" s="221"/>
      <c r="H23" s="389"/>
      <c r="I23" s="429"/>
    </row>
    <row r="24" spans="1:9" s="1" customFormat="1" ht="18.75" hidden="1" x14ac:dyDescent="0.3">
      <c r="A24" s="430"/>
      <c r="B24" s="388"/>
      <c r="C24" s="388"/>
      <c r="D24" s="22"/>
      <c r="E24" s="223"/>
      <c r="F24" s="224"/>
      <c r="G24" s="224"/>
      <c r="H24" s="22"/>
      <c r="I24" s="431"/>
    </row>
    <row r="25" spans="1:9" s="1" customFormat="1" ht="18.75" hidden="1" x14ac:dyDescent="0.3">
      <c r="A25" s="430"/>
      <c r="B25" s="388"/>
      <c r="C25" s="388"/>
      <c r="D25" s="22"/>
      <c r="E25" s="223"/>
      <c r="F25" s="224"/>
      <c r="G25" s="224"/>
      <c r="H25" s="22"/>
      <c r="I25" s="431"/>
    </row>
    <row r="26" spans="1:9" s="1" customFormat="1" ht="18.75" hidden="1" x14ac:dyDescent="0.3">
      <c r="A26" s="430"/>
      <c r="B26" s="388"/>
      <c r="C26" s="388"/>
      <c r="D26" s="22"/>
      <c r="E26" s="223"/>
      <c r="F26" s="224"/>
      <c r="G26" s="224"/>
      <c r="H26" s="22"/>
      <c r="I26" s="431"/>
    </row>
    <row r="27" spans="1:9" s="1" customFormat="1" ht="18.75" hidden="1" x14ac:dyDescent="0.3">
      <c r="A27" s="430"/>
      <c r="B27" s="388"/>
      <c r="C27" s="388"/>
      <c r="D27" s="22"/>
      <c r="E27" s="223"/>
      <c r="F27" s="224"/>
      <c r="G27" s="224"/>
      <c r="H27" s="22"/>
      <c r="I27" s="431"/>
    </row>
    <row r="28" spans="1:9" s="1" customFormat="1" ht="18.75" hidden="1" x14ac:dyDescent="0.3">
      <c r="A28" s="428" t="s">
        <v>1554</v>
      </c>
      <c r="B28" s="400"/>
      <c r="C28" s="400"/>
      <c r="D28" s="389"/>
      <c r="E28" s="220"/>
      <c r="F28" s="221"/>
      <c r="G28" s="221"/>
      <c r="H28" s="389"/>
      <c r="I28" s="432">
        <v>69</v>
      </c>
    </row>
    <row r="29" spans="1:9" s="1" customFormat="1" ht="18.75" hidden="1" x14ac:dyDescent="0.3">
      <c r="A29" s="433" t="s">
        <v>0</v>
      </c>
      <c r="B29" s="398"/>
      <c r="C29" s="398"/>
      <c r="D29" s="398"/>
      <c r="E29" s="398"/>
      <c r="F29" s="398"/>
      <c r="G29" s="398"/>
      <c r="H29" s="398"/>
      <c r="I29" s="434"/>
    </row>
    <row r="30" spans="1:9" s="1" customFormat="1" ht="18.75" hidden="1" x14ac:dyDescent="0.3">
      <c r="A30" s="435" t="s">
        <v>1538</v>
      </c>
      <c r="B30" s="404"/>
      <c r="C30" s="404"/>
      <c r="D30" s="404"/>
      <c r="E30" s="404"/>
      <c r="F30" s="404"/>
      <c r="G30" s="404"/>
      <c r="H30" s="404"/>
      <c r="I30" s="436"/>
    </row>
    <row r="31" spans="1:9" s="1" customFormat="1" ht="18.75" hidden="1" x14ac:dyDescent="0.3">
      <c r="A31" s="435" t="s">
        <v>1539</v>
      </c>
      <c r="B31" s="404"/>
      <c r="C31" s="404"/>
      <c r="D31" s="404"/>
      <c r="E31" s="404"/>
      <c r="F31" s="404"/>
      <c r="G31" s="404"/>
      <c r="H31" s="404"/>
      <c r="I31" s="436"/>
    </row>
    <row r="32" spans="1:9" s="1" customFormat="1" ht="18.75" hidden="1" x14ac:dyDescent="0.3">
      <c r="A32" s="435" t="s">
        <v>0</v>
      </c>
      <c r="B32" s="404"/>
      <c r="C32" s="404"/>
      <c r="D32" s="404"/>
      <c r="E32" s="404"/>
      <c r="F32" s="404"/>
      <c r="G32" s="404"/>
      <c r="H32" s="404"/>
      <c r="I32" s="436"/>
    </row>
    <row r="33" spans="1:9" s="1" customFormat="1" ht="18.75" hidden="1" x14ac:dyDescent="0.3">
      <c r="A33" s="437"/>
      <c r="B33" s="22"/>
      <c r="C33" s="22"/>
      <c r="D33" s="22"/>
      <c r="E33" s="22"/>
      <c r="F33" s="22"/>
      <c r="G33" s="22"/>
      <c r="H33" s="22"/>
      <c r="I33" s="438"/>
    </row>
    <row r="34" spans="1:9" s="1" customFormat="1" ht="18.75" hidden="1" x14ac:dyDescent="0.3">
      <c r="A34" s="439" t="s">
        <v>233</v>
      </c>
      <c r="B34" s="395" t="s">
        <v>1540</v>
      </c>
      <c r="C34" s="397"/>
      <c r="D34" s="395" t="s">
        <v>1541</v>
      </c>
      <c r="E34" s="397"/>
      <c r="F34" s="402" t="s">
        <v>1542</v>
      </c>
      <c r="G34" s="402"/>
      <c r="H34" s="402" t="s">
        <v>1543</v>
      </c>
      <c r="I34" s="440"/>
    </row>
    <row r="35" spans="1:9" s="1" customFormat="1" ht="18.75" hidden="1" x14ac:dyDescent="0.3">
      <c r="A35" s="418"/>
      <c r="B35" s="3" t="s">
        <v>235</v>
      </c>
      <c r="C35" s="3" t="s">
        <v>8</v>
      </c>
      <c r="D35" s="3" t="s">
        <v>235</v>
      </c>
      <c r="E35" s="3" t="s">
        <v>8</v>
      </c>
      <c r="F35" s="3" t="s">
        <v>235</v>
      </c>
      <c r="G35" s="3" t="s">
        <v>8</v>
      </c>
      <c r="H35" s="3" t="s">
        <v>235</v>
      </c>
      <c r="I35" s="419" t="s">
        <v>8</v>
      </c>
    </row>
    <row r="36" spans="1:9" s="1" customFormat="1" ht="18.75" hidden="1" x14ac:dyDescent="0.3">
      <c r="A36" s="420"/>
      <c r="B36" s="7" t="s">
        <v>5</v>
      </c>
      <c r="C36" s="7" t="s">
        <v>14</v>
      </c>
      <c r="D36" s="7" t="s">
        <v>5</v>
      </c>
      <c r="E36" s="7" t="s">
        <v>14</v>
      </c>
      <c r="F36" s="7" t="s">
        <v>5</v>
      </c>
      <c r="G36" s="7" t="s">
        <v>14</v>
      </c>
      <c r="H36" s="7" t="s">
        <v>5</v>
      </c>
      <c r="I36" s="421" t="s">
        <v>14</v>
      </c>
    </row>
    <row r="37" spans="1:9" s="1" customFormat="1" ht="18.75" x14ac:dyDescent="0.3">
      <c r="A37" s="422" t="s">
        <v>1555</v>
      </c>
      <c r="B37" s="226"/>
      <c r="C37" s="226"/>
      <c r="D37" s="226"/>
      <c r="E37" s="226"/>
      <c r="F37" s="226"/>
      <c r="G37" s="226"/>
      <c r="H37" s="226"/>
      <c r="I37" s="441"/>
    </row>
    <row r="38" spans="1:9" s="1" customFormat="1" ht="18.75" x14ac:dyDescent="0.3">
      <c r="A38" s="424" t="s">
        <v>1556</v>
      </c>
      <c r="B38" s="12">
        <v>2</v>
      </c>
      <c r="C38" s="227">
        <v>700000</v>
      </c>
      <c r="D38" s="12">
        <v>2</v>
      </c>
      <c r="E38" s="199">
        <v>700000</v>
      </c>
      <c r="F38" s="12">
        <v>2</v>
      </c>
      <c r="G38" s="199">
        <v>700000</v>
      </c>
      <c r="H38" s="12">
        <f>+B38+D38+F38</f>
        <v>6</v>
      </c>
      <c r="I38" s="442">
        <f>+C38+E38+G38</f>
        <v>2100000</v>
      </c>
    </row>
    <row r="39" spans="1:9" s="1" customFormat="1" ht="18.75" x14ac:dyDescent="0.3">
      <c r="A39" s="424" t="s">
        <v>715</v>
      </c>
      <c r="B39" s="12"/>
      <c r="C39" s="199"/>
      <c r="D39" s="12"/>
      <c r="E39" s="199"/>
      <c r="F39" s="12"/>
      <c r="G39" s="199"/>
      <c r="H39" s="12"/>
      <c r="I39" s="443"/>
    </row>
    <row r="40" spans="1:9" s="1" customFormat="1" ht="18.75" hidden="1" x14ac:dyDescent="0.3">
      <c r="A40" s="424" t="s">
        <v>1557</v>
      </c>
      <c r="B40" s="12"/>
      <c r="C40" s="411"/>
      <c r="D40" s="12"/>
      <c r="E40" s="411"/>
      <c r="F40" s="12"/>
      <c r="G40" s="411"/>
      <c r="H40" s="12">
        <f>+B40+D40+F40</f>
        <v>0</v>
      </c>
      <c r="I40" s="442">
        <f>+C40+E40+G40</f>
        <v>0</v>
      </c>
    </row>
    <row r="41" spans="1:9" s="1" customFormat="1" ht="18.75" hidden="1" x14ac:dyDescent="0.3">
      <c r="A41" s="424" t="s">
        <v>1558</v>
      </c>
      <c r="B41" s="12"/>
      <c r="C41" s="199"/>
      <c r="D41" s="12"/>
      <c r="E41" s="199"/>
      <c r="F41" s="12"/>
      <c r="G41" s="199"/>
      <c r="H41" s="12"/>
      <c r="I41" s="443"/>
    </row>
    <row r="42" spans="1:9" s="1" customFormat="1" ht="18.75" x14ac:dyDescent="0.3">
      <c r="A42" s="424" t="s">
        <v>1559</v>
      </c>
      <c r="B42" s="12">
        <v>4</v>
      </c>
      <c r="C42" s="199">
        <v>2700000</v>
      </c>
      <c r="D42" s="12">
        <v>2</v>
      </c>
      <c r="E42" s="199">
        <v>700000</v>
      </c>
      <c r="F42" s="12">
        <v>2</v>
      </c>
      <c r="G42" s="199">
        <v>700000</v>
      </c>
      <c r="H42" s="12">
        <f>+B42+D42+F42</f>
        <v>8</v>
      </c>
      <c r="I42" s="442">
        <f>+C42+E42+G42</f>
        <v>4100000</v>
      </c>
    </row>
    <row r="43" spans="1:9" s="1" customFormat="1" ht="19.5" thickBot="1" x14ac:dyDescent="0.35">
      <c r="A43" s="424" t="s">
        <v>1560</v>
      </c>
      <c r="B43" s="12"/>
      <c r="C43" s="199"/>
      <c r="D43" s="12"/>
      <c r="E43" s="199"/>
      <c r="F43" s="12"/>
      <c r="G43" s="199"/>
      <c r="H43" s="12"/>
      <c r="I43" s="443"/>
    </row>
    <row r="44" spans="1:9" s="1" customFormat="1" ht="19.5" thickBot="1" x14ac:dyDescent="0.35">
      <c r="A44" s="215" t="s">
        <v>248</v>
      </c>
      <c r="B44" s="228">
        <f t="shared" ref="B44:I44" si="3">SUM(B38:B43)</f>
        <v>6</v>
      </c>
      <c r="C44" s="412">
        <f t="shared" si="3"/>
        <v>3400000</v>
      </c>
      <c r="D44" s="228">
        <f t="shared" si="3"/>
        <v>4</v>
      </c>
      <c r="E44" s="412">
        <f t="shared" si="3"/>
        <v>1400000</v>
      </c>
      <c r="F44" s="228">
        <f t="shared" si="3"/>
        <v>4</v>
      </c>
      <c r="G44" s="412">
        <f t="shared" si="3"/>
        <v>1400000</v>
      </c>
      <c r="H44" s="230">
        <f t="shared" si="3"/>
        <v>14</v>
      </c>
      <c r="I44" s="444">
        <f t="shared" si="3"/>
        <v>6200000</v>
      </c>
    </row>
    <row r="45" spans="1:9" s="1" customFormat="1" ht="18.75" x14ac:dyDescent="0.3">
      <c r="A45" s="452" t="s">
        <v>1967</v>
      </c>
      <c r="B45" s="226"/>
      <c r="C45" s="226"/>
      <c r="D45" s="226"/>
      <c r="E45" s="226"/>
      <c r="F45" s="226"/>
      <c r="G45" s="226"/>
      <c r="H45" s="226"/>
      <c r="I45" s="445"/>
    </row>
    <row r="46" spans="1:9" s="1" customFormat="1" ht="18.75" x14ac:dyDescent="0.3">
      <c r="A46" s="453" t="s">
        <v>1968</v>
      </c>
      <c r="B46" s="12">
        <v>1</v>
      </c>
      <c r="C46" s="199">
        <v>20000</v>
      </c>
      <c r="D46" s="12">
        <v>1</v>
      </c>
      <c r="E46" s="199">
        <v>20000</v>
      </c>
      <c r="F46" s="12"/>
      <c r="G46" s="227"/>
      <c r="H46" s="12">
        <f>+B46+D46+F46</f>
        <v>2</v>
      </c>
      <c r="I46" s="446">
        <f>+C46+E46+G46</f>
        <v>40000</v>
      </c>
    </row>
    <row r="47" spans="1:9" s="1" customFormat="1" ht="19.5" thickBot="1" x14ac:dyDescent="0.35">
      <c r="A47" s="453" t="s">
        <v>1969</v>
      </c>
      <c r="B47" s="12"/>
      <c r="C47" s="199"/>
      <c r="D47" s="12"/>
      <c r="E47" s="199"/>
      <c r="F47" s="12"/>
      <c r="G47" s="227"/>
      <c r="H47" s="12"/>
      <c r="I47" s="447"/>
    </row>
    <row r="48" spans="1:9" s="1" customFormat="1" ht="19.5" hidden="1" thickBot="1" x14ac:dyDescent="0.35">
      <c r="A48" s="453"/>
      <c r="B48" s="12"/>
      <c r="C48" s="411"/>
      <c r="D48" s="12"/>
      <c r="E48" s="411"/>
      <c r="F48" s="12"/>
      <c r="G48" s="12"/>
      <c r="H48" s="12">
        <f>+B48+D48+F48</f>
        <v>0</v>
      </c>
      <c r="I48" s="446">
        <f>+C48+E48+G48</f>
        <v>0</v>
      </c>
    </row>
    <row r="49" spans="1:9" s="1" customFormat="1" ht="19.5" hidden="1" thickBot="1" x14ac:dyDescent="0.35">
      <c r="A49" s="453"/>
      <c r="B49" s="12"/>
      <c r="C49" s="199"/>
      <c r="D49" s="12"/>
      <c r="E49" s="199"/>
      <c r="F49" s="12"/>
      <c r="G49" s="227"/>
      <c r="H49" s="12"/>
      <c r="I49" s="447"/>
    </row>
    <row r="50" spans="1:9" s="1" customFormat="1" ht="19.5" thickBot="1" x14ac:dyDescent="0.35">
      <c r="A50" s="215" t="s">
        <v>248</v>
      </c>
      <c r="B50" s="228">
        <f>SUM(B46:B49)</f>
        <v>1</v>
      </c>
      <c r="C50" s="412">
        <f>SUM(C46:C49)</f>
        <v>20000</v>
      </c>
      <c r="D50" s="228">
        <f>SUM(D46:D49)</f>
        <v>1</v>
      </c>
      <c r="E50" s="412">
        <f>SUM(E46:E49)</f>
        <v>20000</v>
      </c>
      <c r="F50" s="228">
        <f>SUM(F46:F49)</f>
        <v>0</v>
      </c>
      <c r="G50" s="229">
        <f>SUM(G46:G49)</f>
        <v>0</v>
      </c>
      <c r="H50" s="230">
        <f>SUM(H46:H49)</f>
        <v>2</v>
      </c>
      <c r="I50" s="444">
        <f>SUM(I46:I49)</f>
        <v>40000</v>
      </c>
    </row>
    <row r="51" spans="1:9" s="1" customFormat="1" thickBot="1" x14ac:dyDescent="0.35">
      <c r="A51" s="231" t="s">
        <v>1561</v>
      </c>
      <c r="B51" s="410">
        <f>SUM(B44+B22+B17+B50)</f>
        <v>41</v>
      </c>
      <c r="C51" s="410">
        <f t="shared" ref="C51:I51" si="4">SUM(C44+C22+C17+C50)</f>
        <v>35449000</v>
      </c>
      <c r="D51" s="410">
        <f t="shared" si="4"/>
        <v>28</v>
      </c>
      <c r="E51" s="410">
        <f t="shared" si="4"/>
        <v>27620000</v>
      </c>
      <c r="F51" s="410">
        <f t="shared" si="4"/>
        <v>31</v>
      </c>
      <c r="G51" s="410">
        <f t="shared" si="4"/>
        <v>33490000</v>
      </c>
      <c r="H51" s="410">
        <f t="shared" si="4"/>
        <v>100</v>
      </c>
      <c r="I51" s="448">
        <f t="shared" si="4"/>
        <v>96559014</v>
      </c>
    </row>
    <row r="52" spans="1:9" s="1" customFormat="1" ht="19.5" thickBot="1" x14ac:dyDescent="0.35">
      <c r="A52" s="400"/>
      <c r="B52" s="400"/>
      <c r="C52" s="400"/>
      <c r="D52" s="219"/>
      <c r="E52" s="220"/>
      <c r="F52" s="221"/>
      <c r="G52" s="221"/>
      <c r="H52" s="219"/>
      <c r="I52" s="222"/>
    </row>
    <row r="53" spans="1:9" s="1" customFormat="1" ht="18.75" x14ac:dyDescent="0.3">
      <c r="A53" s="400" t="s">
        <v>28</v>
      </c>
      <c r="B53" s="400"/>
      <c r="C53" s="400"/>
      <c r="D53" s="219"/>
      <c r="E53" s="220"/>
      <c r="F53" s="221"/>
      <c r="G53" s="221"/>
      <c r="H53" s="219"/>
      <c r="I53" s="28">
        <v>78</v>
      </c>
    </row>
  </sheetData>
  <mergeCells count="20">
    <mergeCell ref="A53:C53"/>
    <mergeCell ref="A23:C23"/>
    <mergeCell ref="A28:C28"/>
    <mergeCell ref="A29:I29"/>
    <mergeCell ref="A30:I30"/>
    <mergeCell ref="A31:I31"/>
    <mergeCell ref="A32:I32"/>
    <mergeCell ref="B34:C34"/>
    <mergeCell ref="D34:E34"/>
    <mergeCell ref="F34:G34"/>
    <mergeCell ref="H34:I34"/>
    <mergeCell ref="A52:C52"/>
    <mergeCell ref="A1:I1"/>
    <mergeCell ref="A2:I2"/>
    <mergeCell ref="A3:I3"/>
    <mergeCell ref="A4:I4"/>
    <mergeCell ref="B5:C5"/>
    <mergeCell ref="D5:E5"/>
    <mergeCell ref="F5:G5"/>
    <mergeCell ref="H5:I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6"/>
  <sheetViews>
    <sheetView topLeftCell="A391" zoomScale="120" zoomScaleNormal="120" workbookViewId="0">
      <selection activeCell="B393" sqref="B393"/>
    </sheetView>
  </sheetViews>
  <sheetFormatPr defaultRowHeight="14.25" x14ac:dyDescent="0.2"/>
  <cols>
    <col min="1" max="1" width="4.25" style="353" customWidth="1"/>
    <col min="2" max="2" width="29.625" style="353" customWidth="1"/>
    <col min="3" max="3" width="19.75" style="353" customWidth="1"/>
    <col min="4" max="4" width="16.875" style="353" customWidth="1"/>
    <col min="5" max="5" width="11.25" style="353" customWidth="1"/>
    <col min="6" max="7" width="11.5" style="353" customWidth="1"/>
    <col min="8" max="8" width="23.75" style="353" customWidth="1"/>
    <col min="9" max="9" width="13.875" style="353" customWidth="1"/>
    <col min="10" max="256" width="9" style="353"/>
    <col min="257" max="257" width="4.25" style="353" customWidth="1"/>
    <col min="258" max="258" width="29.625" style="353" customWidth="1"/>
    <col min="259" max="259" width="19.75" style="353" customWidth="1"/>
    <col min="260" max="260" width="16.875" style="353" customWidth="1"/>
    <col min="261" max="261" width="10.75" style="353" customWidth="1"/>
    <col min="262" max="263" width="10.125" style="353" customWidth="1"/>
    <col min="264" max="264" width="23.75" style="353" customWidth="1"/>
    <col min="265" max="265" width="15" style="353" customWidth="1"/>
    <col min="266" max="512" width="9" style="353"/>
    <col min="513" max="513" width="4.25" style="353" customWidth="1"/>
    <col min="514" max="514" width="29.625" style="353" customWidth="1"/>
    <col min="515" max="515" width="19.75" style="353" customWidth="1"/>
    <col min="516" max="516" width="16.875" style="353" customWidth="1"/>
    <col min="517" max="517" width="10.75" style="353" customWidth="1"/>
    <col min="518" max="519" width="10.125" style="353" customWidth="1"/>
    <col min="520" max="520" width="23.75" style="353" customWidth="1"/>
    <col min="521" max="521" width="15" style="353" customWidth="1"/>
    <col min="522" max="768" width="9" style="353"/>
    <col min="769" max="769" width="4.25" style="353" customWidth="1"/>
    <col min="770" max="770" width="29.625" style="353" customWidth="1"/>
    <col min="771" max="771" width="19.75" style="353" customWidth="1"/>
    <col min="772" max="772" width="16.875" style="353" customWidth="1"/>
    <col min="773" max="773" width="10.75" style="353" customWidth="1"/>
    <col min="774" max="775" width="10.125" style="353" customWidth="1"/>
    <col min="776" max="776" width="23.75" style="353" customWidth="1"/>
    <col min="777" max="777" width="15" style="353" customWidth="1"/>
    <col min="778" max="1024" width="9" style="353"/>
    <col min="1025" max="1025" width="4.25" style="353" customWidth="1"/>
    <col min="1026" max="1026" width="29.625" style="353" customWidth="1"/>
    <col min="1027" max="1027" width="19.75" style="353" customWidth="1"/>
    <col min="1028" max="1028" width="16.875" style="353" customWidth="1"/>
    <col min="1029" max="1029" width="10.75" style="353" customWidth="1"/>
    <col min="1030" max="1031" width="10.125" style="353" customWidth="1"/>
    <col min="1032" max="1032" width="23.75" style="353" customWidth="1"/>
    <col min="1033" max="1033" width="15" style="353" customWidth="1"/>
    <col min="1034" max="1280" width="9" style="353"/>
    <col min="1281" max="1281" width="4.25" style="353" customWidth="1"/>
    <col min="1282" max="1282" width="29.625" style="353" customWidth="1"/>
    <col min="1283" max="1283" width="19.75" style="353" customWidth="1"/>
    <col min="1284" max="1284" width="16.875" style="353" customWidth="1"/>
    <col min="1285" max="1285" width="10.75" style="353" customWidth="1"/>
    <col min="1286" max="1287" width="10.125" style="353" customWidth="1"/>
    <col min="1288" max="1288" width="23.75" style="353" customWidth="1"/>
    <col min="1289" max="1289" width="15" style="353" customWidth="1"/>
    <col min="1290" max="1536" width="9" style="353"/>
    <col min="1537" max="1537" width="4.25" style="353" customWidth="1"/>
    <col min="1538" max="1538" width="29.625" style="353" customWidth="1"/>
    <col min="1539" max="1539" width="19.75" style="353" customWidth="1"/>
    <col min="1540" max="1540" width="16.875" style="353" customWidth="1"/>
    <col min="1541" max="1541" width="10.75" style="353" customWidth="1"/>
    <col min="1542" max="1543" width="10.125" style="353" customWidth="1"/>
    <col min="1544" max="1544" width="23.75" style="353" customWidth="1"/>
    <col min="1545" max="1545" width="15" style="353" customWidth="1"/>
    <col min="1546" max="1792" width="9" style="353"/>
    <col min="1793" max="1793" width="4.25" style="353" customWidth="1"/>
    <col min="1794" max="1794" width="29.625" style="353" customWidth="1"/>
    <col min="1795" max="1795" width="19.75" style="353" customWidth="1"/>
    <col min="1796" max="1796" width="16.875" style="353" customWidth="1"/>
    <col min="1797" max="1797" width="10.75" style="353" customWidth="1"/>
    <col min="1798" max="1799" width="10.125" style="353" customWidth="1"/>
    <col min="1800" max="1800" width="23.75" style="353" customWidth="1"/>
    <col min="1801" max="1801" width="15" style="353" customWidth="1"/>
    <col min="1802" max="2048" width="9" style="353"/>
    <col min="2049" max="2049" width="4.25" style="353" customWidth="1"/>
    <col min="2050" max="2050" width="29.625" style="353" customWidth="1"/>
    <col min="2051" max="2051" width="19.75" style="353" customWidth="1"/>
    <col min="2052" max="2052" width="16.875" style="353" customWidth="1"/>
    <col min="2053" max="2053" width="10.75" style="353" customWidth="1"/>
    <col min="2054" max="2055" width="10.125" style="353" customWidth="1"/>
    <col min="2056" max="2056" width="23.75" style="353" customWidth="1"/>
    <col min="2057" max="2057" width="15" style="353" customWidth="1"/>
    <col min="2058" max="2304" width="9" style="353"/>
    <col min="2305" max="2305" width="4.25" style="353" customWidth="1"/>
    <col min="2306" max="2306" width="29.625" style="353" customWidth="1"/>
    <col min="2307" max="2307" width="19.75" style="353" customWidth="1"/>
    <col min="2308" max="2308" width="16.875" style="353" customWidth="1"/>
    <col min="2309" max="2309" width="10.75" style="353" customWidth="1"/>
    <col min="2310" max="2311" width="10.125" style="353" customWidth="1"/>
    <col min="2312" max="2312" width="23.75" style="353" customWidth="1"/>
    <col min="2313" max="2313" width="15" style="353" customWidth="1"/>
    <col min="2314" max="2560" width="9" style="353"/>
    <col min="2561" max="2561" width="4.25" style="353" customWidth="1"/>
    <col min="2562" max="2562" width="29.625" style="353" customWidth="1"/>
    <col min="2563" max="2563" width="19.75" style="353" customWidth="1"/>
    <col min="2564" max="2564" width="16.875" style="353" customWidth="1"/>
    <col min="2565" max="2565" width="10.75" style="353" customWidth="1"/>
    <col min="2566" max="2567" width="10.125" style="353" customWidth="1"/>
    <col min="2568" max="2568" width="23.75" style="353" customWidth="1"/>
    <col min="2569" max="2569" width="15" style="353" customWidth="1"/>
    <col min="2570" max="2816" width="9" style="353"/>
    <col min="2817" max="2817" width="4.25" style="353" customWidth="1"/>
    <col min="2818" max="2818" width="29.625" style="353" customWidth="1"/>
    <col min="2819" max="2819" width="19.75" style="353" customWidth="1"/>
    <col min="2820" max="2820" width="16.875" style="353" customWidth="1"/>
    <col min="2821" max="2821" width="10.75" style="353" customWidth="1"/>
    <col min="2822" max="2823" width="10.125" style="353" customWidth="1"/>
    <col min="2824" max="2824" width="23.75" style="353" customWidth="1"/>
    <col min="2825" max="2825" width="15" style="353" customWidth="1"/>
    <col min="2826" max="3072" width="9" style="353"/>
    <col min="3073" max="3073" width="4.25" style="353" customWidth="1"/>
    <col min="3074" max="3074" width="29.625" style="353" customWidth="1"/>
    <col min="3075" max="3075" width="19.75" style="353" customWidth="1"/>
    <col min="3076" max="3076" width="16.875" style="353" customWidth="1"/>
    <col min="3077" max="3077" width="10.75" style="353" customWidth="1"/>
    <col min="3078" max="3079" width="10.125" style="353" customWidth="1"/>
    <col min="3080" max="3080" width="23.75" style="353" customWidth="1"/>
    <col min="3081" max="3081" width="15" style="353" customWidth="1"/>
    <col min="3082" max="3328" width="9" style="353"/>
    <col min="3329" max="3329" width="4.25" style="353" customWidth="1"/>
    <col min="3330" max="3330" width="29.625" style="353" customWidth="1"/>
    <col min="3331" max="3331" width="19.75" style="353" customWidth="1"/>
    <col min="3332" max="3332" width="16.875" style="353" customWidth="1"/>
    <col min="3333" max="3333" width="10.75" style="353" customWidth="1"/>
    <col min="3334" max="3335" width="10.125" style="353" customWidth="1"/>
    <col min="3336" max="3336" width="23.75" style="353" customWidth="1"/>
    <col min="3337" max="3337" width="15" style="353" customWidth="1"/>
    <col min="3338" max="3584" width="9" style="353"/>
    <col min="3585" max="3585" width="4.25" style="353" customWidth="1"/>
    <col min="3586" max="3586" width="29.625" style="353" customWidth="1"/>
    <col min="3587" max="3587" width="19.75" style="353" customWidth="1"/>
    <col min="3588" max="3588" width="16.875" style="353" customWidth="1"/>
    <col min="3589" max="3589" width="10.75" style="353" customWidth="1"/>
    <col min="3590" max="3591" width="10.125" style="353" customWidth="1"/>
    <col min="3592" max="3592" width="23.75" style="353" customWidth="1"/>
    <col min="3593" max="3593" width="15" style="353" customWidth="1"/>
    <col min="3594" max="3840" width="9" style="353"/>
    <col min="3841" max="3841" width="4.25" style="353" customWidth="1"/>
    <col min="3842" max="3842" width="29.625" style="353" customWidth="1"/>
    <col min="3843" max="3843" width="19.75" style="353" customWidth="1"/>
    <col min="3844" max="3844" width="16.875" style="353" customWidth="1"/>
    <col min="3845" max="3845" width="10.75" style="353" customWidth="1"/>
    <col min="3846" max="3847" width="10.125" style="353" customWidth="1"/>
    <col min="3848" max="3848" width="23.75" style="353" customWidth="1"/>
    <col min="3849" max="3849" width="15" style="353" customWidth="1"/>
    <col min="3850" max="4096" width="9" style="353"/>
    <col min="4097" max="4097" width="4.25" style="353" customWidth="1"/>
    <col min="4098" max="4098" width="29.625" style="353" customWidth="1"/>
    <col min="4099" max="4099" width="19.75" style="353" customWidth="1"/>
    <col min="4100" max="4100" width="16.875" style="353" customWidth="1"/>
    <col min="4101" max="4101" width="10.75" style="353" customWidth="1"/>
    <col min="4102" max="4103" width="10.125" style="353" customWidth="1"/>
    <col min="4104" max="4104" width="23.75" style="353" customWidth="1"/>
    <col min="4105" max="4105" width="15" style="353" customWidth="1"/>
    <col min="4106" max="4352" width="9" style="353"/>
    <col min="4353" max="4353" width="4.25" style="353" customWidth="1"/>
    <col min="4354" max="4354" width="29.625" style="353" customWidth="1"/>
    <col min="4355" max="4355" width="19.75" style="353" customWidth="1"/>
    <col min="4356" max="4356" width="16.875" style="353" customWidth="1"/>
    <col min="4357" max="4357" width="10.75" style="353" customWidth="1"/>
    <col min="4358" max="4359" width="10.125" style="353" customWidth="1"/>
    <col min="4360" max="4360" width="23.75" style="353" customWidth="1"/>
    <col min="4361" max="4361" width="15" style="353" customWidth="1"/>
    <col min="4362" max="4608" width="9" style="353"/>
    <col min="4609" max="4609" width="4.25" style="353" customWidth="1"/>
    <col min="4610" max="4610" width="29.625" style="353" customWidth="1"/>
    <col min="4611" max="4611" width="19.75" style="353" customWidth="1"/>
    <col min="4612" max="4612" width="16.875" style="353" customWidth="1"/>
    <col min="4613" max="4613" width="10.75" style="353" customWidth="1"/>
    <col min="4614" max="4615" width="10.125" style="353" customWidth="1"/>
    <col min="4616" max="4616" width="23.75" style="353" customWidth="1"/>
    <col min="4617" max="4617" width="15" style="353" customWidth="1"/>
    <col min="4618" max="4864" width="9" style="353"/>
    <col min="4865" max="4865" width="4.25" style="353" customWidth="1"/>
    <col min="4866" max="4866" width="29.625" style="353" customWidth="1"/>
    <col min="4867" max="4867" width="19.75" style="353" customWidth="1"/>
    <col min="4868" max="4868" width="16.875" style="353" customWidth="1"/>
    <col min="4869" max="4869" width="10.75" style="353" customWidth="1"/>
    <col min="4870" max="4871" width="10.125" style="353" customWidth="1"/>
    <col min="4872" max="4872" width="23.75" style="353" customWidth="1"/>
    <col min="4873" max="4873" width="15" style="353" customWidth="1"/>
    <col min="4874" max="5120" width="9" style="353"/>
    <col min="5121" max="5121" width="4.25" style="353" customWidth="1"/>
    <col min="5122" max="5122" width="29.625" style="353" customWidth="1"/>
    <col min="5123" max="5123" width="19.75" style="353" customWidth="1"/>
    <col min="5124" max="5124" width="16.875" style="353" customWidth="1"/>
    <col min="5125" max="5125" width="10.75" style="353" customWidth="1"/>
    <col min="5126" max="5127" width="10.125" style="353" customWidth="1"/>
    <col min="5128" max="5128" width="23.75" style="353" customWidth="1"/>
    <col min="5129" max="5129" width="15" style="353" customWidth="1"/>
    <col min="5130" max="5376" width="9" style="353"/>
    <col min="5377" max="5377" width="4.25" style="353" customWidth="1"/>
    <col min="5378" max="5378" width="29.625" style="353" customWidth="1"/>
    <col min="5379" max="5379" width="19.75" style="353" customWidth="1"/>
    <col min="5380" max="5380" width="16.875" style="353" customWidth="1"/>
    <col min="5381" max="5381" width="10.75" style="353" customWidth="1"/>
    <col min="5382" max="5383" width="10.125" style="353" customWidth="1"/>
    <col min="5384" max="5384" width="23.75" style="353" customWidth="1"/>
    <col min="5385" max="5385" width="15" style="353" customWidth="1"/>
    <col min="5386" max="5632" width="9" style="353"/>
    <col min="5633" max="5633" width="4.25" style="353" customWidth="1"/>
    <col min="5634" max="5634" width="29.625" style="353" customWidth="1"/>
    <col min="5635" max="5635" width="19.75" style="353" customWidth="1"/>
    <col min="5636" max="5636" width="16.875" style="353" customWidth="1"/>
    <col min="5637" max="5637" width="10.75" style="353" customWidth="1"/>
    <col min="5638" max="5639" width="10.125" style="353" customWidth="1"/>
    <col min="5640" max="5640" width="23.75" style="353" customWidth="1"/>
    <col min="5641" max="5641" width="15" style="353" customWidth="1"/>
    <col min="5642" max="5888" width="9" style="353"/>
    <col min="5889" max="5889" width="4.25" style="353" customWidth="1"/>
    <col min="5890" max="5890" width="29.625" style="353" customWidth="1"/>
    <col min="5891" max="5891" width="19.75" style="353" customWidth="1"/>
    <col min="5892" max="5892" width="16.875" style="353" customWidth="1"/>
    <col min="5893" max="5893" width="10.75" style="353" customWidth="1"/>
    <col min="5894" max="5895" width="10.125" style="353" customWidth="1"/>
    <col min="5896" max="5896" width="23.75" style="353" customWidth="1"/>
    <col min="5897" max="5897" width="15" style="353" customWidth="1"/>
    <col min="5898" max="6144" width="9" style="353"/>
    <col min="6145" max="6145" width="4.25" style="353" customWidth="1"/>
    <col min="6146" max="6146" width="29.625" style="353" customWidth="1"/>
    <col min="6147" max="6147" width="19.75" style="353" customWidth="1"/>
    <col min="6148" max="6148" width="16.875" style="353" customWidth="1"/>
    <col min="6149" max="6149" width="10.75" style="353" customWidth="1"/>
    <col min="6150" max="6151" width="10.125" style="353" customWidth="1"/>
    <col min="6152" max="6152" width="23.75" style="353" customWidth="1"/>
    <col min="6153" max="6153" width="15" style="353" customWidth="1"/>
    <col min="6154" max="6400" width="9" style="353"/>
    <col min="6401" max="6401" width="4.25" style="353" customWidth="1"/>
    <col min="6402" max="6402" width="29.625" style="353" customWidth="1"/>
    <col min="6403" max="6403" width="19.75" style="353" customWidth="1"/>
    <col min="6404" max="6404" width="16.875" style="353" customWidth="1"/>
    <col min="6405" max="6405" width="10.75" style="353" customWidth="1"/>
    <col min="6406" max="6407" width="10.125" style="353" customWidth="1"/>
    <col min="6408" max="6408" width="23.75" style="353" customWidth="1"/>
    <col min="6409" max="6409" width="15" style="353" customWidth="1"/>
    <col min="6410" max="6656" width="9" style="353"/>
    <col min="6657" max="6657" width="4.25" style="353" customWidth="1"/>
    <col min="6658" max="6658" width="29.625" style="353" customWidth="1"/>
    <col min="6659" max="6659" width="19.75" style="353" customWidth="1"/>
    <col min="6660" max="6660" width="16.875" style="353" customWidth="1"/>
    <col min="6661" max="6661" width="10.75" style="353" customWidth="1"/>
    <col min="6662" max="6663" width="10.125" style="353" customWidth="1"/>
    <col min="6664" max="6664" width="23.75" style="353" customWidth="1"/>
    <col min="6665" max="6665" width="15" style="353" customWidth="1"/>
    <col min="6666" max="6912" width="9" style="353"/>
    <col min="6913" max="6913" width="4.25" style="353" customWidth="1"/>
    <col min="6914" max="6914" width="29.625" style="353" customWidth="1"/>
    <col min="6915" max="6915" width="19.75" style="353" customWidth="1"/>
    <col min="6916" max="6916" width="16.875" style="353" customWidth="1"/>
    <col min="6917" max="6917" width="10.75" style="353" customWidth="1"/>
    <col min="6918" max="6919" width="10.125" style="353" customWidth="1"/>
    <col min="6920" max="6920" width="23.75" style="353" customWidth="1"/>
    <col min="6921" max="6921" width="15" style="353" customWidth="1"/>
    <col min="6922" max="7168" width="9" style="353"/>
    <col min="7169" max="7169" width="4.25" style="353" customWidth="1"/>
    <col min="7170" max="7170" width="29.625" style="353" customWidth="1"/>
    <col min="7171" max="7171" width="19.75" style="353" customWidth="1"/>
    <col min="7172" max="7172" width="16.875" style="353" customWidth="1"/>
    <col min="7173" max="7173" width="10.75" style="353" customWidth="1"/>
    <col min="7174" max="7175" width="10.125" style="353" customWidth="1"/>
    <col min="7176" max="7176" width="23.75" style="353" customWidth="1"/>
    <col min="7177" max="7177" width="15" style="353" customWidth="1"/>
    <col min="7178" max="7424" width="9" style="353"/>
    <col min="7425" max="7425" width="4.25" style="353" customWidth="1"/>
    <col min="7426" max="7426" width="29.625" style="353" customWidth="1"/>
    <col min="7427" max="7427" width="19.75" style="353" customWidth="1"/>
    <col min="7428" max="7428" width="16.875" style="353" customWidth="1"/>
    <col min="7429" max="7429" width="10.75" style="353" customWidth="1"/>
    <col min="7430" max="7431" width="10.125" style="353" customWidth="1"/>
    <col min="7432" max="7432" width="23.75" style="353" customWidth="1"/>
    <col min="7433" max="7433" width="15" style="353" customWidth="1"/>
    <col min="7434" max="7680" width="9" style="353"/>
    <col min="7681" max="7681" width="4.25" style="353" customWidth="1"/>
    <col min="7682" max="7682" width="29.625" style="353" customWidth="1"/>
    <col min="7683" max="7683" width="19.75" style="353" customWidth="1"/>
    <col min="7684" max="7684" width="16.875" style="353" customWidth="1"/>
    <col min="7685" max="7685" width="10.75" style="353" customWidth="1"/>
    <col min="7686" max="7687" width="10.125" style="353" customWidth="1"/>
    <col min="7688" max="7688" width="23.75" style="353" customWidth="1"/>
    <col min="7689" max="7689" width="15" style="353" customWidth="1"/>
    <col min="7690" max="7936" width="9" style="353"/>
    <col min="7937" max="7937" width="4.25" style="353" customWidth="1"/>
    <col min="7938" max="7938" width="29.625" style="353" customWidth="1"/>
    <col min="7939" max="7939" width="19.75" style="353" customWidth="1"/>
    <col min="7940" max="7940" width="16.875" style="353" customWidth="1"/>
    <col min="7941" max="7941" width="10.75" style="353" customWidth="1"/>
    <col min="7942" max="7943" width="10.125" style="353" customWidth="1"/>
    <col min="7944" max="7944" width="23.75" style="353" customWidth="1"/>
    <col min="7945" max="7945" width="15" style="353" customWidth="1"/>
    <col min="7946" max="8192" width="9" style="353"/>
    <col min="8193" max="8193" width="4.25" style="353" customWidth="1"/>
    <col min="8194" max="8194" width="29.625" style="353" customWidth="1"/>
    <col min="8195" max="8195" width="19.75" style="353" customWidth="1"/>
    <col min="8196" max="8196" width="16.875" style="353" customWidth="1"/>
    <col min="8197" max="8197" width="10.75" style="353" customWidth="1"/>
    <col min="8198" max="8199" width="10.125" style="353" customWidth="1"/>
    <col min="8200" max="8200" width="23.75" style="353" customWidth="1"/>
    <col min="8201" max="8201" width="15" style="353" customWidth="1"/>
    <col min="8202" max="8448" width="9" style="353"/>
    <col min="8449" max="8449" width="4.25" style="353" customWidth="1"/>
    <col min="8450" max="8450" width="29.625" style="353" customWidth="1"/>
    <col min="8451" max="8451" width="19.75" style="353" customWidth="1"/>
    <col min="8452" max="8452" width="16.875" style="353" customWidth="1"/>
    <col min="8453" max="8453" width="10.75" style="353" customWidth="1"/>
    <col min="8454" max="8455" width="10.125" style="353" customWidth="1"/>
    <col min="8456" max="8456" width="23.75" style="353" customWidth="1"/>
    <col min="8457" max="8457" width="15" style="353" customWidth="1"/>
    <col min="8458" max="8704" width="9" style="353"/>
    <col min="8705" max="8705" width="4.25" style="353" customWidth="1"/>
    <col min="8706" max="8706" width="29.625" style="353" customWidth="1"/>
    <col min="8707" max="8707" width="19.75" style="353" customWidth="1"/>
    <col min="8708" max="8708" width="16.875" style="353" customWidth="1"/>
    <col min="8709" max="8709" width="10.75" style="353" customWidth="1"/>
    <col min="8710" max="8711" width="10.125" style="353" customWidth="1"/>
    <col min="8712" max="8712" width="23.75" style="353" customWidth="1"/>
    <col min="8713" max="8713" width="15" style="353" customWidth="1"/>
    <col min="8714" max="8960" width="9" style="353"/>
    <col min="8961" max="8961" width="4.25" style="353" customWidth="1"/>
    <col min="8962" max="8962" width="29.625" style="353" customWidth="1"/>
    <col min="8963" max="8963" width="19.75" style="353" customWidth="1"/>
    <col min="8964" max="8964" width="16.875" style="353" customWidth="1"/>
    <col min="8965" max="8965" width="10.75" style="353" customWidth="1"/>
    <col min="8966" max="8967" width="10.125" style="353" customWidth="1"/>
    <col min="8968" max="8968" width="23.75" style="353" customWidth="1"/>
    <col min="8969" max="8969" width="15" style="353" customWidth="1"/>
    <col min="8970" max="9216" width="9" style="353"/>
    <col min="9217" max="9217" width="4.25" style="353" customWidth="1"/>
    <col min="9218" max="9218" width="29.625" style="353" customWidth="1"/>
    <col min="9219" max="9219" width="19.75" style="353" customWidth="1"/>
    <col min="9220" max="9220" width="16.875" style="353" customWidth="1"/>
    <col min="9221" max="9221" width="10.75" style="353" customWidth="1"/>
    <col min="9222" max="9223" width="10.125" style="353" customWidth="1"/>
    <col min="9224" max="9224" width="23.75" style="353" customWidth="1"/>
    <col min="9225" max="9225" width="15" style="353" customWidth="1"/>
    <col min="9226" max="9472" width="9" style="353"/>
    <col min="9473" max="9473" width="4.25" style="353" customWidth="1"/>
    <col min="9474" max="9474" width="29.625" style="353" customWidth="1"/>
    <col min="9475" max="9475" width="19.75" style="353" customWidth="1"/>
    <col min="9476" max="9476" width="16.875" style="353" customWidth="1"/>
    <col min="9477" max="9477" width="10.75" style="353" customWidth="1"/>
    <col min="9478" max="9479" width="10.125" style="353" customWidth="1"/>
    <col min="9480" max="9480" width="23.75" style="353" customWidth="1"/>
    <col min="9481" max="9481" width="15" style="353" customWidth="1"/>
    <col min="9482" max="9728" width="9" style="353"/>
    <col min="9729" max="9729" width="4.25" style="353" customWidth="1"/>
    <col min="9730" max="9730" width="29.625" style="353" customWidth="1"/>
    <col min="9731" max="9731" width="19.75" style="353" customWidth="1"/>
    <col min="9732" max="9732" width="16.875" style="353" customWidth="1"/>
    <col min="9733" max="9733" width="10.75" style="353" customWidth="1"/>
    <col min="9734" max="9735" width="10.125" style="353" customWidth="1"/>
    <col min="9736" max="9736" width="23.75" style="353" customWidth="1"/>
    <col min="9737" max="9737" width="15" style="353" customWidth="1"/>
    <col min="9738" max="9984" width="9" style="353"/>
    <col min="9985" max="9985" width="4.25" style="353" customWidth="1"/>
    <col min="9986" max="9986" width="29.625" style="353" customWidth="1"/>
    <col min="9987" max="9987" width="19.75" style="353" customWidth="1"/>
    <col min="9988" max="9988" width="16.875" style="353" customWidth="1"/>
    <col min="9989" max="9989" width="10.75" style="353" customWidth="1"/>
    <col min="9990" max="9991" width="10.125" style="353" customWidth="1"/>
    <col min="9992" max="9992" width="23.75" style="353" customWidth="1"/>
    <col min="9993" max="9993" width="15" style="353" customWidth="1"/>
    <col min="9994" max="10240" width="9" style="353"/>
    <col min="10241" max="10241" width="4.25" style="353" customWidth="1"/>
    <col min="10242" max="10242" width="29.625" style="353" customWidth="1"/>
    <col min="10243" max="10243" width="19.75" style="353" customWidth="1"/>
    <col min="10244" max="10244" width="16.875" style="353" customWidth="1"/>
    <col min="10245" max="10245" width="10.75" style="353" customWidth="1"/>
    <col min="10246" max="10247" width="10.125" style="353" customWidth="1"/>
    <col min="10248" max="10248" width="23.75" style="353" customWidth="1"/>
    <col min="10249" max="10249" width="15" style="353" customWidth="1"/>
    <col min="10250" max="10496" width="9" style="353"/>
    <col min="10497" max="10497" width="4.25" style="353" customWidth="1"/>
    <col min="10498" max="10498" width="29.625" style="353" customWidth="1"/>
    <col min="10499" max="10499" width="19.75" style="353" customWidth="1"/>
    <col min="10500" max="10500" width="16.875" style="353" customWidth="1"/>
    <col min="10501" max="10501" width="10.75" style="353" customWidth="1"/>
    <col min="10502" max="10503" width="10.125" style="353" customWidth="1"/>
    <col min="10504" max="10504" width="23.75" style="353" customWidth="1"/>
    <col min="10505" max="10505" width="15" style="353" customWidth="1"/>
    <col min="10506" max="10752" width="9" style="353"/>
    <col min="10753" max="10753" width="4.25" style="353" customWidth="1"/>
    <col min="10754" max="10754" width="29.625" style="353" customWidth="1"/>
    <col min="10755" max="10755" width="19.75" style="353" customWidth="1"/>
    <col min="10756" max="10756" width="16.875" style="353" customWidth="1"/>
    <col min="10757" max="10757" width="10.75" style="353" customWidth="1"/>
    <col min="10758" max="10759" width="10.125" style="353" customWidth="1"/>
    <col min="10760" max="10760" width="23.75" style="353" customWidth="1"/>
    <col min="10761" max="10761" width="15" style="353" customWidth="1"/>
    <col min="10762" max="11008" width="9" style="353"/>
    <col min="11009" max="11009" width="4.25" style="353" customWidth="1"/>
    <col min="11010" max="11010" width="29.625" style="353" customWidth="1"/>
    <col min="11011" max="11011" width="19.75" style="353" customWidth="1"/>
    <col min="11012" max="11012" width="16.875" style="353" customWidth="1"/>
    <col min="11013" max="11013" width="10.75" style="353" customWidth="1"/>
    <col min="11014" max="11015" width="10.125" style="353" customWidth="1"/>
    <col min="11016" max="11016" width="23.75" style="353" customWidth="1"/>
    <col min="11017" max="11017" width="15" style="353" customWidth="1"/>
    <col min="11018" max="11264" width="9" style="353"/>
    <col min="11265" max="11265" width="4.25" style="353" customWidth="1"/>
    <col min="11266" max="11266" width="29.625" style="353" customWidth="1"/>
    <col min="11267" max="11267" width="19.75" style="353" customWidth="1"/>
    <col min="11268" max="11268" width="16.875" style="353" customWidth="1"/>
    <col min="11269" max="11269" width="10.75" style="353" customWidth="1"/>
    <col min="11270" max="11271" width="10.125" style="353" customWidth="1"/>
    <col min="11272" max="11272" width="23.75" style="353" customWidth="1"/>
    <col min="11273" max="11273" width="15" style="353" customWidth="1"/>
    <col min="11274" max="11520" width="9" style="353"/>
    <col min="11521" max="11521" width="4.25" style="353" customWidth="1"/>
    <col min="11522" max="11522" width="29.625" style="353" customWidth="1"/>
    <col min="11523" max="11523" width="19.75" style="353" customWidth="1"/>
    <col min="11524" max="11524" width="16.875" style="353" customWidth="1"/>
    <col min="11525" max="11525" width="10.75" style="353" customWidth="1"/>
    <col min="11526" max="11527" width="10.125" style="353" customWidth="1"/>
    <col min="11528" max="11528" width="23.75" style="353" customWidth="1"/>
    <col min="11529" max="11529" width="15" style="353" customWidth="1"/>
    <col min="11530" max="11776" width="9" style="353"/>
    <col min="11777" max="11777" width="4.25" style="353" customWidth="1"/>
    <col min="11778" max="11778" width="29.625" style="353" customWidth="1"/>
    <col min="11779" max="11779" width="19.75" style="353" customWidth="1"/>
    <col min="11780" max="11780" width="16.875" style="353" customWidth="1"/>
    <col min="11781" max="11781" width="10.75" style="353" customWidth="1"/>
    <col min="11782" max="11783" width="10.125" style="353" customWidth="1"/>
    <col min="11784" max="11784" width="23.75" style="353" customWidth="1"/>
    <col min="11785" max="11785" width="15" style="353" customWidth="1"/>
    <col min="11786" max="12032" width="9" style="353"/>
    <col min="12033" max="12033" width="4.25" style="353" customWidth="1"/>
    <col min="12034" max="12034" width="29.625" style="353" customWidth="1"/>
    <col min="12035" max="12035" width="19.75" style="353" customWidth="1"/>
    <col min="12036" max="12036" width="16.875" style="353" customWidth="1"/>
    <col min="12037" max="12037" width="10.75" style="353" customWidth="1"/>
    <col min="12038" max="12039" width="10.125" style="353" customWidth="1"/>
    <col min="12040" max="12040" width="23.75" style="353" customWidth="1"/>
    <col min="12041" max="12041" width="15" style="353" customWidth="1"/>
    <col min="12042" max="12288" width="9" style="353"/>
    <col min="12289" max="12289" width="4.25" style="353" customWidth="1"/>
    <col min="12290" max="12290" width="29.625" style="353" customWidth="1"/>
    <col min="12291" max="12291" width="19.75" style="353" customWidth="1"/>
    <col min="12292" max="12292" width="16.875" style="353" customWidth="1"/>
    <col min="12293" max="12293" width="10.75" style="353" customWidth="1"/>
    <col min="12294" max="12295" width="10.125" style="353" customWidth="1"/>
    <col min="12296" max="12296" width="23.75" style="353" customWidth="1"/>
    <col min="12297" max="12297" width="15" style="353" customWidth="1"/>
    <col min="12298" max="12544" width="9" style="353"/>
    <col min="12545" max="12545" width="4.25" style="353" customWidth="1"/>
    <col min="12546" max="12546" width="29.625" style="353" customWidth="1"/>
    <col min="12547" max="12547" width="19.75" style="353" customWidth="1"/>
    <col min="12548" max="12548" width="16.875" style="353" customWidth="1"/>
    <col min="12549" max="12549" width="10.75" style="353" customWidth="1"/>
    <col min="12550" max="12551" width="10.125" style="353" customWidth="1"/>
    <col min="12552" max="12552" width="23.75" style="353" customWidth="1"/>
    <col min="12553" max="12553" width="15" style="353" customWidth="1"/>
    <col min="12554" max="12800" width="9" style="353"/>
    <col min="12801" max="12801" width="4.25" style="353" customWidth="1"/>
    <col min="12802" max="12802" width="29.625" style="353" customWidth="1"/>
    <col min="12803" max="12803" width="19.75" style="353" customWidth="1"/>
    <col min="12804" max="12804" width="16.875" style="353" customWidth="1"/>
    <col min="12805" max="12805" width="10.75" style="353" customWidth="1"/>
    <col min="12806" max="12807" width="10.125" style="353" customWidth="1"/>
    <col min="12808" max="12808" width="23.75" style="353" customWidth="1"/>
    <col min="12809" max="12809" width="15" style="353" customWidth="1"/>
    <col min="12810" max="13056" width="9" style="353"/>
    <col min="13057" max="13057" width="4.25" style="353" customWidth="1"/>
    <col min="13058" max="13058" width="29.625" style="353" customWidth="1"/>
    <col min="13059" max="13059" width="19.75" style="353" customWidth="1"/>
    <col min="13060" max="13060" width="16.875" style="353" customWidth="1"/>
    <col min="13061" max="13061" width="10.75" style="353" customWidth="1"/>
    <col min="13062" max="13063" width="10.125" style="353" customWidth="1"/>
    <col min="13064" max="13064" width="23.75" style="353" customWidth="1"/>
    <col min="13065" max="13065" width="15" style="353" customWidth="1"/>
    <col min="13066" max="13312" width="9" style="353"/>
    <col min="13313" max="13313" width="4.25" style="353" customWidth="1"/>
    <col min="13314" max="13314" width="29.625" style="353" customWidth="1"/>
    <col min="13315" max="13315" width="19.75" style="353" customWidth="1"/>
    <col min="13316" max="13316" width="16.875" style="353" customWidth="1"/>
    <col min="13317" max="13317" width="10.75" style="353" customWidth="1"/>
    <col min="13318" max="13319" width="10.125" style="353" customWidth="1"/>
    <col min="13320" max="13320" width="23.75" style="353" customWidth="1"/>
    <col min="13321" max="13321" width="15" style="353" customWidth="1"/>
    <col min="13322" max="13568" width="9" style="353"/>
    <col min="13569" max="13569" width="4.25" style="353" customWidth="1"/>
    <col min="13570" max="13570" width="29.625" style="353" customWidth="1"/>
    <col min="13571" max="13571" width="19.75" style="353" customWidth="1"/>
    <col min="13572" max="13572" width="16.875" style="353" customWidth="1"/>
    <col min="13573" max="13573" width="10.75" style="353" customWidth="1"/>
    <col min="13574" max="13575" width="10.125" style="353" customWidth="1"/>
    <col min="13576" max="13576" width="23.75" style="353" customWidth="1"/>
    <col min="13577" max="13577" width="15" style="353" customWidth="1"/>
    <col min="13578" max="13824" width="9" style="353"/>
    <col min="13825" max="13825" width="4.25" style="353" customWidth="1"/>
    <col min="13826" max="13826" width="29.625" style="353" customWidth="1"/>
    <col min="13827" max="13827" width="19.75" style="353" customWidth="1"/>
    <col min="13828" max="13828" width="16.875" style="353" customWidth="1"/>
    <col min="13829" max="13829" width="10.75" style="353" customWidth="1"/>
    <col min="13830" max="13831" width="10.125" style="353" customWidth="1"/>
    <col min="13832" max="13832" width="23.75" style="353" customWidth="1"/>
    <col min="13833" max="13833" width="15" style="353" customWidth="1"/>
    <col min="13834" max="14080" width="9" style="353"/>
    <col min="14081" max="14081" width="4.25" style="353" customWidth="1"/>
    <col min="14082" max="14082" width="29.625" style="353" customWidth="1"/>
    <col min="14083" max="14083" width="19.75" style="353" customWidth="1"/>
    <col min="14084" max="14084" width="16.875" style="353" customWidth="1"/>
    <col min="14085" max="14085" width="10.75" style="353" customWidth="1"/>
    <col min="14086" max="14087" width="10.125" style="353" customWidth="1"/>
    <col min="14088" max="14088" width="23.75" style="353" customWidth="1"/>
    <col min="14089" max="14089" width="15" style="353" customWidth="1"/>
    <col min="14090" max="14336" width="9" style="353"/>
    <col min="14337" max="14337" width="4.25" style="353" customWidth="1"/>
    <col min="14338" max="14338" width="29.625" style="353" customWidth="1"/>
    <col min="14339" max="14339" width="19.75" style="353" customWidth="1"/>
    <col min="14340" max="14340" width="16.875" style="353" customWidth="1"/>
    <col min="14341" max="14341" width="10.75" style="353" customWidth="1"/>
    <col min="14342" max="14343" width="10.125" style="353" customWidth="1"/>
    <col min="14344" max="14344" width="23.75" style="353" customWidth="1"/>
    <col min="14345" max="14345" width="15" style="353" customWidth="1"/>
    <col min="14346" max="14592" width="9" style="353"/>
    <col min="14593" max="14593" width="4.25" style="353" customWidth="1"/>
    <col min="14594" max="14594" width="29.625" style="353" customWidth="1"/>
    <col min="14595" max="14595" width="19.75" style="353" customWidth="1"/>
    <col min="14596" max="14596" width="16.875" style="353" customWidth="1"/>
    <col min="14597" max="14597" width="10.75" style="353" customWidth="1"/>
    <col min="14598" max="14599" width="10.125" style="353" customWidth="1"/>
    <col min="14600" max="14600" width="23.75" style="353" customWidth="1"/>
    <col min="14601" max="14601" width="15" style="353" customWidth="1"/>
    <col min="14602" max="14848" width="9" style="353"/>
    <col min="14849" max="14849" width="4.25" style="353" customWidth="1"/>
    <col min="14850" max="14850" width="29.625" style="353" customWidth="1"/>
    <col min="14851" max="14851" width="19.75" style="353" customWidth="1"/>
    <col min="14852" max="14852" width="16.875" style="353" customWidth="1"/>
    <col min="14853" max="14853" width="10.75" style="353" customWidth="1"/>
    <col min="14854" max="14855" width="10.125" style="353" customWidth="1"/>
    <col min="14856" max="14856" width="23.75" style="353" customWidth="1"/>
    <col min="14857" max="14857" width="15" style="353" customWidth="1"/>
    <col min="14858" max="15104" width="9" style="353"/>
    <col min="15105" max="15105" width="4.25" style="353" customWidth="1"/>
    <col min="15106" max="15106" width="29.625" style="353" customWidth="1"/>
    <col min="15107" max="15107" width="19.75" style="353" customWidth="1"/>
    <col min="15108" max="15108" width="16.875" style="353" customWidth="1"/>
    <col min="15109" max="15109" width="10.75" style="353" customWidth="1"/>
    <col min="15110" max="15111" width="10.125" style="353" customWidth="1"/>
    <col min="15112" max="15112" width="23.75" style="353" customWidth="1"/>
    <col min="15113" max="15113" width="15" style="353" customWidth="1"/>
    <col min="15114" max="15360" width="9" style="353"/>
    <col min="15361" max="15361" width="4.25" style="353" customWidth="1"/>
    <col min="15362" max="15362" width="29.625" style="353" customWidth="1"/>
    <col min="15363" max="15363" width="19.75" style="353" customWidth="1"/>
    <col min="15364" max="15364" width="16.875" style="353" customWidth="1"/>
    <col min="15365" max="15365" width="10.75" style="353" customWidth="1"/>
    <col min="15366" max="15367" width="10.125" style="353" customWidth="1"/>
    <col min="15368" max="15368" width="23.75" style="353" customWidth="1"/>
    <col min="15369" max="15369" width="15" style="353" customWidth="1"/>
    <col min="15370" max="15616" width="9" style="353"/>
    <col min="15617" max="15617" width="4.25" style="353" customWidth="1"/>
    <col min="15618" max="15618" width="29.625" style="353" customWidth="1"/>
    <col min="15619" max="15619" width="19.75" style="353" customWidth="1"/>
    <col min="15620" max="15620" width="16.875" style="353" customWidth="1"/>
    <col min="15621" max="15621" width="10.75" style="353" customWidth="1"/>
    <col min="15622" max="15623" width="10.125" style="353" customWidth="1"/>
    <col min="15624" max="15624" width="23.75" style="353" customWidth="1"/>
    <col min="15625" max="15625" width="15" style="353" customWidth="1"/>
    <col min="15626" max="15872" width="9" style="353"/>
    <col min="15873" max="15873" width="4.25" style="353" customWidth="1"/>
    <col min="15874" max="15874" width="29.625" style="353" customWidth="1"/>
    <col min="15875" max="15875" width="19.75" style="353" customWidth="1"/>
    <col min="15876" max="15876" width="16.875" style="353" customWidth="1"/>
    <col min="15877" max="15877" width="10.75" style="353" customWidth="1"/>
    <col min="15878" max="15879" width="10.125" style="353" customWidth="1"/>
    <col min="15880" max="15880" width="23.75" style="353" customWidth="1"/>
    <col min="15881" max="15881" width="15" style="353" customWidth="1"/>
    <col min="15882" max="16128" width="9" style="353"/>
    <col min="16129" max="16129" width="4.25" style="353" customWidth="1"/>
    <col min="16130" max="16130" width="29.625" style="353" customWidth="1"/>
    <col min="16131" max="16131" width="19.75" style="353" customWidth="1"/>
    <col min="16132" max="16132" width="16.875" style="353" customWidth="1"/>
    <col min="16133" max="16133" width="10.75" style="353" customWidth="1"/>
    <col min="16134" max="16135" width="10.125" style="353" customWidth="1"/>
    <col min="16136" max="16136" width="23.75" style="353" customWidth="1"/>
    <col min="16137" max="16137" width="15" style="353" customWidth="1"/>
    <col min="16138" max="16384" width="9" style="353"/>
  </cols>
  <sheetData>
    <row r="1" spans="1:9" s="233" customFormat="1" ht="18.75" x14ac:dyDescent="0.3">
      <c r="A1" s="403"/>
      <c r="B1" s="403"/>
      <c r="C1" s="403"/>
      <c r="D1" s="403"/>
      <c r="E1" s="403"/>
      <c r="F1" s="403"/>
      <c r="G1" s="403"/>
      <c r="H1" s="403"/>
      <c r="I1" s="403"/>
    </row>
    <row r="2" spans="1:9" s="1" customFormat="1" ht="18.75" hidden="1" x14ac:dyDescent="0.3">
      <c r="A2" s="399" t="s">
        <v>1562</v>
      </c>
      <c r="B2" s="399"/>
      <c r="C2" s="399"/>
      <c r="D2" s="399"/>
      <c r="E2" s="399"/>
      <c r="F2" s="399"/>
      <c r="G2" s="399"/>
      <c r="H2" s="399"/>
      <c r="I2" s="399"/>
    </row>
    <row r="3" spans="1:9" s="1" customFormat="1" ht="18.75" hidden="1" x14ac:dyDescent="0.3">
      <c r="A3" s="399" t="s">
        <v>27</v>
      </c>
      <c r="B3" s="399"/>
      <c r="C3" s="399"/>
      <c r="D3" s="399"/>
      <c r="E3" s="399"/>
      <c r="F3" s="399"/>
      <c r="G3" s="399"/>
      <c r="H3" s="399"/>
      <c r="I3" s="399"/>
    </row>
    <row r="4" spans="1:9" s="1" customFormat="1" ht="18.75" hidden="1" x14ac:dyDescent="0.3">
      <c r="A4" s="399" t="s">
        <v>0</v>
      </c>
      <c r="B4" s="399"/>
      <c r="C4" s="399"/>
      <c r="D4" s="399"/>
      <c r="E4" s="399"/>
      <c r="F4" s="399"/>
      <c r="G4" s="399"/>
      <c r="H4" s="399"/>
      <c r="I4" s="399"/>
    </row>
    <row r="5" spans="1:9" s="1" customFormat="1" ht="18.75" hidden="1" x14ac:dyDescent="0.3">
      <c r="A5" s="2" t="s">
        <v>1563</v>
      </c>
      <c r="B5" s="2"/>
      <c r="C5" s="2"/>
      <c r="D5" s="2"/>
      <c r="E5" s="2"/>
      <c r="F5" s="2"/>
      <c r="G5" s="2"/>
      <c r="H5" s="2"/>
      <c r="I5" s="2"/>
    </row>
    <row r="6" spans="1:9" s="1" customFormat="1" ht="18.75" hidden="1" x14ac:dyDescent="0.3">
      <c r="A6" s="2" t="s">
        <v>1564</v>
      </c>
      <c r="B6" s="2"/>
      <c r="C6" s="2"/>
      <c r="D6" s="2"/>
      <c r="E6" s="2"/>
      <c r="F6" s="2"/>
      <c r="G6" s="2"/>
      <c r="H6" s="2"/>
      <c r="I6" s="2"/>
    </row>
    <row r="7" spans="1:9" s="1" customFormat="1" ht="18.75" hidden="1" x14ac:dyDescent="0.3">
      <c r="A7" s="3" t="s">
        <v>4</v>
      </c>
      <c r="B7" s="3" t="s">
        <v>5</v>
      </c>
      <c r="C7" s="3" t="s">
        <v>6</v>
      </c>
      <c r="D7" s="3" t="s">
        <v>7</v>
      </c>
      <c r="E7" s="395" t="s">
        <v>8</v>
      </c>
      <c r="F7" s="396"/>
      <c r="G7" s="397"/>
      <c r="H7" s="3" t="s">
        <v>9</v>
      </c>
      <c r="I7" s="3" t="s">
        <v>10</v>
      </c>
    </row>
    <row r="8" spans="1:9" s="1" customFormat="1" ht="18.75" hidden="1" x14ac:dyDescent="0.3">
      <c r="A8" s="4"/>
      <c r="B8" s="4"/>
      <c r="C8" s="4"/>
      <c r="D8" s="5" t="s">
        <v>11</v>
      </c>
      <c r="E8" s="3">
        <v>2557</v>
      </c>
      <c r="F8" s="3">
        <v>2558</v>
      </c>
      <c r="G8" s="3">
        <v>2559</v>
      </c>
      <c r="H8" s="5" t="s">
        <v>12</v>
      </c>
      <c r="I8" s="5" t="s">
        <v>13</v>
      </c>
    </row>
    <row r="9" spans="1:9" s="1" customFormat="1" ht="18.75" hidden="1" x14ac:dyDescent="0.3">
      <c r="A9" s="6"/>
      <c r="B9" s="6"/>
      <c r="C9" s="6"/>
      <c r="D9" s="6"/>
      <c r="E9" s="7" t="s">
        <v>14</v>
      </c>
      <c r="F9" s="7" t="s">
        <v>14</v>
      </c>
      <c r="G9" s="7" t="s">
        <v>14</v>
      </c>
      <c r="H9" s="6"/>
      <c r="I9" s="6"/>
    </row>
    <row r="10" spans="1:9" s="1" customFormat="1" ht="18.75" hidden="1" x14ac:dyDescent="0.3">
      <c r="A10" s="8">
        <v>1</v>
      </c>
      <c r="B10" s="226" t="s">
        <v>15</v>
      </c>
      <c r="C10" s="9" t="s">
        <v>1565</v>
      </c>
      <c r="D10" s="8" t="s">
        <v>1566</v>
      </c>
      <c r="E10" s="10">
        <v>3030000</v>
      </c>
      <c r="F10" s="10" t="s">
        <v>16</v>
      </c>
      <c r="G10" s="10" t="s">
        <v>16</v>
      </c>
      <c r="H10" s="9" t="s">
        <v>1567</v>
      </c>
      <c r="I10" s="8" t="s">
        <v>1568</v>
      </c>
    </row>
    <row r="11" spans="1:9" s="1" customFormat="1" ht="18.75" hidden="1" x14ac:dyDescent="0.3">
      <c r="A11" s="12"/>
      <c r="B11" s="18" t="s">
        <v>1569</v>
      </c>
      <c r="C11" s="14" t="s">
        <v>1570</v>
      </c>
      <c r="D11" s="12" t="s">
        <v>1571</v>
      </c>
      <c r="E11" s="16"/>
      <c r="F11" s="16"/>
      <c r="G11" s="16"/>
      <c r="H11" s="14" t="s">
        <v>1572</v>
      </c>
      <c r="I11" s="12" t="s">
        <v>1573</v>
      </c>
    </row>
    <row r="12" spans="1:9" s="1" customFormat="1" ht="18.75" hidden="1" x14ac:dyDescent="0.3">
      <c r="A12" s="12"/>
      <c r="B12" s="18" t="s">
        <v>1574</v>
      </c>
      <c r="C12" s="14"/>
      <c r="D12" s="12" t="s">
        <v>1575</v>
      </c>
      <c r="E12" s="16"/>
      <c r="F12" s="16"/>
      <c r="G12" s="16"/>
      <c r="H12" s="14" t="s">
        <v>1576</v>
      </c>
      <c r="I12" s="12"/>
    </row>
    <row r="13" spans="1:9" s="1" customFormat="1" ht="18.75" hidden="1" x14ac:dyDescent="0.3">
      <c r="A13" s="8">
        <v>2</v>
      </c>
      <c r="B13" s="226" t="s">
        <v>15</v>
      </c>
      <c r="C13" s="9" t="s">
        <v>1565</v>
      </c>
      <c r="D13" s="8" t="s">
        <v>1577</v>
      </c>
      <c r="E13" s="10">
        <v>1670000</v>
      </c>
      <c r="F13" s="10" t="s">
        <v>16</v>
      </c>
      <c r="G13" s="10" t="s">
        <v>16</v>
      </c>
      <c r="H13" s="9" t="s">
        <v>1567</v>
      </c>
      <c r="I13" s="8" t="s">
        <v>1568</v>
      </c>
    </row>
    <row r="14" spans="1:9" s="1" customFormat="1" ht="18.75" hidden="1" x14ac:dyDescent="0.3">
      <c r="A14" s="12"/>
      <c r="B14" s="18" t="s">
        <v>1578</v>
      </c>
      <c r="C14" s="14" t="s">
        <v>1570</v>
      </c>
      <c r="D14" s="12" t="s">
        <v>1579</v>
      </c>
      <c r="E14" s="16"/>
      <c r="F14" s="16"/>
      <c r="G14" s="16"/>
      <c r="H14" s="14" t="s">
        <v>1572</v>
      </c>
      <c r="I14" s="12" t="s">
        <v>1573</v>
      </c>
    </row>
    <row r="15" spans="1:9" s="1" customFormat="1" ht="18.75" hidden="1" x14ac:dyDescent="0.3">
      <c r="A15" s="15"/>
      <c r="B15" s="13"/>
      <c r="C15" s="19"/>
      <c r="D15" s="15" t="s">
        <v>1580</v>
      </c>
      <c r="E15" s="17"/>
      <c r="F15" s="17"/>
      <c r="G15" s="17"/>
      <c r="H15" s="14" t="s">
        <v>1576</v>
      </c>
      <c r="I15" s="12"/>
    </row>
    <row r="16" spans="1:9" s="1" customFormat="1" ht="18.75" hidden="1" x14ac:dyDescent="0.3">
      <c r="A16" s="8">
        <v>3</v>
      </c>
      <c r="B16" s="226" t="s">
        <v>15</v>
      </c>
      <c r="C16" s="9" t="s">
        <v>1565</v>
      </c>
      <c r="D16" s="8" t="s">
        <v>1577</v>
      </c>
      <c r="E16" s="10">
        <v>1110000</v>
      </c>
      <c r="F16" s="10" t="s">
        <v>16</v>
      </c>
      <c r="G16" s="10" t="s">
        <v>16</v>
      </c>
      <c r="H16" s="9" t="s">
        <v>1567</v>
      </c>
      <c r="I16" s="8" t="s">
        <v>1568</v>
      </c>
    </row>
    <row r="17" spans="1:9" s="1" customFormat="1" ht="18.75" hidden="1" x14ac:dyDescent="0.3">
      <c r="A17" s="12"/>
      <c r="B17" s="18" t="s">
        <v>1581</v>
      </c>
      <c r="C17" s="14" t="s">
        <v>1570</v>
      </c>
      <c r="D17" s="12" t="s">
        <v>1582</v>
      </c>
      <c r="E17" s="16"/>
      <c r="F17" s="16"/>
      <c r="G17" s="16"/>
      <c r="H17" s="14" t="s">
        <v>1572</v>
      </c>
      <c r="I17" s="12" t="s">
        <v>1573</v>
      </c>
    </row>
    <row r="18" spans="1:9" s="1" customFormat="1" ht="18.75" hidden="1" x14ac:dyDescent="0.3">
      <c r="A18" s="12"/>
      <c r="B18" s="18" t="s">
        <v>1583</v>
      </c>
      <c r="C18" s="14"/>
      <c r="D18" s="15" t="s">
        <v>1584</v>
      </c>
      <c r="E18" s="16"/>
      <c r="F18" s="16"/>
      <c r="G18" s="16"/>
      <c r="H18" s="14" t="s">
        <v>1576</v>
      </c>
      <c r="I18" s="12"/>
    </row>
    <row r="19" spans="1:9" s="1" customFormat="1" ht="18.75" hidden="1" x14ac:dyDescent="0.3">
      <c r="A19" s="8">
        <v>4</v>
      </c>
      <c r="B19" s="226" t="s">
        <v>15</v>
      </c>
      <c r="C19" s="9" t="s">
        <v>1565</v>
      </c>
      <c r="D19" s="8" t="s">
        <v>1585</v>
      </c>
      <c r="E19" s="10">
        <v>2000000</v>
      </c>
      <c r="F19" s="10" t="s">
        <v>16</v>
      </c>
      <c r="G19" s="10" t="s">
        <v>16</v>
      </c>
      <c r="H19" s="9" t="s">
        <v>1567</v>
      </c>
      <c r="I19" s="8" t="s">
        <v>1568</v>
      </c>
    </row>
    <row r="20" spans="1:9" s="1" customFormat="1" ht="18.75" hidden="1" x14ac:dyDescent="0.3">
      <c r="A20" s="12"/>
      <c r="B20" s="18" t="s">
        <v>1586</v>
      </c>
      <c r="C20" s="14" t="s">
        <v>1570</v>
      </c>
      <c r="D20" s="12" t="s">
        <v>1587</v>
      </c>
      <c r="E20" s="16"/>
      <c r="F20" s="16"/>
      <c r="G20" s="16"/>
      <c r="H20" s="14" t="s">
        <v>1572</v>
      </c>
      <c r="I20" s="12" t="s">
        <v>1573</v>
      </c>
    </row>
    <row r="21" spans="1:9" s="1" customFormat="1" ht="18.75" hidden="1" x14ac:dyDescent="0.3">
      <c r="A21" s="12"/>
      <c r="B21" s="18"/>
      <c r="C21" s="14"/>
      <c r="D21" s="15"/>
      <c r="E21" s="16"/>
      <c r="F21" s="16"/>
      <c r="G21" s="16"/>
      <c r="H21" s="14" t="s">
        <v>1576</v>
      </c>
      <c r="I21" s="12"/>
    </row>
    <row r="22" spans="1:9" s="1" customFormat="1" ht="18.75" hidden="1" x14ac:dyDescent="0.3">
      <c r="A22" s="8">
        <v>5</v>
      </c>
      <c r="B22" s="226" t="s">
        <v>1588</v>
      </c>
      <c r="C22" s="9" t="s">
        <v>1565</v>
      </c>
      <c r="D22" s="8" t="s">
        <v>1589</v>
      </c>
      <c r="E22" s="10" t="s">
        <v>16</v>
      </c>
      <c r="F22" s="10">
        <v>2500000</v>
      </c>
      <c r="G22" s="10" t="s">
        <v>16</v>
      </c>
      <c r="H22" s="9" t="s">
        <v>1567</v>
      </c>
      <c r="I22" s="8" t="s">
        <v>1568</v>
      </c>
    </row>
    <row r="23" spans="1:9" s="1" customFormat="1" ht="18.75" hidden="1" x14ac:dyDescent="0.3">
      <c r="A23" s="12"/>
      <c r="B23" s="18" t="s">
        <v>1590</v>
      </c>
      <c r="C23" s="14" t="s">
        <v>1591</v>
      </c>
      <c r="D23" s="12" t="s">
        <v>304</v>
      </c>
      <c r="E23" s="16"/>
      <c r="F23" s="16"/>
      <c r="G23" s="16"/>
      <c r="H23" s="14" t="s">
        <v>1572</v>
      </c>
      <c r="I23" s="12" t="s">
        <v>1573</v>
      </c>
    </row>
    <row r="24" spans="1:9" s="1" customFormat="1" ht="18.75" hidden="1" x14ac:dyDescent="0.3">
      <c r="A24" s="15"/>
      <c r="B24" s="13"/>
      <c r="C24" s="19"/>
      <c r="D24" s="12"/>
      <c r="E24" s="17"/>
      <c r="F24" s="17"/>
      <c r="G24" s="17"/>
      <c r="H24" s="14" t="s">
        <v>1576</v>
      </c>
      <c r="I24" s="15"/>
    </row>
    <row r="25" spans="1:9" s="1" customFormat="1" ht="18.75" hidden="1" x14ac:dyDescent="0.3">
      <c r="A25" s="8">
        <v>6</v>
      </c>
      <c r="B25" s="18" t="s">
        <v>1592</v>
      </c>
      <c r="C25" s="9" t="s">
        <v>1593</v>
      </c>
      <c r="D25" s="8" t="s">
        <v>1594</v>
      </c>
      <c r="E25" s="10">
        <v>840000</v>
      </c>
      <c r="F25" s="11" t="s">
        <v>16</v>
      </c>
      <c r="G25" s="11" t="s">
        <v>16</v>
      </c>
      <c r="H25" s="9" t="s">
        <v>1595</v>
      </c>
      <c r="I25" s="234" t="s">
        <v>1568</v>
      </c>
    </row>
    <row r="26" spans="1:9" s="1" customFormat="1" ht="18.75" hidden="1" x14ac:dyDescent="0.3">
      <c r="A26" s="12"/>
      <c r="B26" s="18" t="s">
        <v>1596</v>
      </c>
      <c r="C26" s="14" t="s">
        <v>1597</v>
      </c>
      <c r="D26" s="12" t="s">
        <v>1598</v>
      </c>
      <c r="E26" s="20"/>
      <c r="F26" s="20"/>
      <c r="G26" s="20"/>
      <c r="H26" s="14"/>
      <c r="I26" s="235" t="s">
        <v>1573</v>
      </c>
    </row>
    <row r="27" spans="1:9" s="1" customFormat="1" ht="18.75" hidden="1" x14ac:dyDescent="0.3">
      <c r="A27" s="12"/>
      <c r="B27" s="18" t="s">
        <v>1599</v>
      </c>
      <c r="C27" s="14"/>
      <c r="D27" s="15" t="s">
        <v>1600</v>
      </c>
      <c r="E27" s="16"/>
      <c r="F27" s="16"/>
      <c r="G27" s="16"/>
      <c r="H27" s="14"/>
      <c r="I27" s="18"/>
    </row>
    <row r="28" spans="1:9" s="239" customFormat="1" ht="18.75" hidden="1" x14ac:dyDescent="0.3">
      <c r="A28" s="234">
        <v>7</v>
      </c>
      <c r="B28" s="236" t="s">
        <v>1601</v>
      </c>
      <c r="C28" s="237" t="s">
        <v>1602</v>
      </c>
      <c r="D28" s="234" t="s">
        <v>1118</v>
      </c>
      <c r="E28" s="238">
        <v>1500000</v>
      </c>
      <c r="F28" s="238" t="s">
        <v>759</v>
      </c>
      <c r="G28" s="238" t="s">
        <v>759</v>
      </c>
      <c r="H28" s="237" t="s">
        <v>1603</v>
      </c>
      <c r="I28" s="234" t="s">
        <v>1568</v>
      </c>
    </row>
    <row r="29" spans="1:9" s="239" customFormat="1" ht="18.75" hidden="1" x14ac:dyDescent="0.3">
      <c r="A29" s="235"/>
      <c r="B29" s="240" t="s">
        <v>1604</v>
      </c>
      <c r="C29" s="241" t="s">
        <v>1605</v>
      </c>
      <c r="D29" s="235" t="s">
        <v>1606</v>
      </c>
      <c r="E29" s="242"/>
      <c r="F29" s="242"/>
      <c r="G29" s="242"/>
      <c r="H29" s="241" t="s">
        <v>1605</v>
      </c>
      <c r="I29" s="235" t="s">
        <v>1573</v>
      </c>
    </row>
    <row r="30" spans="1:9" s="239" customFormat="1" ht="18.75" hidden="1" x14ac:dyDescent="0.3">
      <c r="A30" s="235"/>
      <c r="B30" s="240"/>
      <c r="C30" s="241"/>
      <c r="D30" s="235" t="s">
        <v>1607</v>
      </c>
      <c r="E30" s="242"/>
      <c r="F30" s="242"/>
      <c r="G30" s="242"/>
      <c r="H30" s="241"/>
      <c r="I30" s="235"/>
    </row>
    <row r="31" spans="1:9" s="239" customFormat="1" ht="18.75" hidden="1" x14ac:dyDescent="0.3">
      <c r="A31" s="243">
        <v>8</v>
      </c>
      <c r="B31" s="236" t="s">
        <v>1608</v>
      </c>
      <c r="C31" s="244" t="s">
        <v>1609</v>
      </c>
      <c r="D31" s="234" t="s">
        <v>1587</v>
      </c>
      <c r="E31" s="245">
        <v>500000</v>
      </c>
      <c r="F31" s="238" t="s">
        <v>759</v>
      </c>
      <c r="G31" s="246" t="s">
        <v>759</v>
      </c>
      <c r="H31" s="247" t="s">
        <v>1603</v>
      </c>
      <c r="I31" s="234" t="s">
        <v>1568</v>
      </c>
    </row>
    <row r="32" spans="1:9" s="239" customFormat="1" ht="18.75" hidden="1" x14ac:dyDescent="0.3">
      <c r="A32" s="248"/>
      <c r="B32" s="240" t="s">
        <v>1610</v>
      </c>
      <c r="C32" s="249" t="s">
        <v>1611</v>
      </c>
      <c r="D32" s="235" t="s">
        <v>1612</v>
      </c>
      <c r="E32" s="250"/>
      <c r="F32" s="242"/>
      <c r="G32" s="251"/>
      <c r="H32" s="252" t="s">
        <v>1605</v>
      </c>
      <c r="I32" s="235" t="s">
        <v>1573</v>
      </c>
    </row>
    <row r="33" spans="1:10" s="239" customFormat="1" ht="18.75" hidden="1" x14ac:dyDescent="0.3">
      <c r="A33" s="253"/>
      <c r="B33" s="254" t="s">
        <v>1613</v>
      </c>
      <c r="C33" s="255"/>
      <c r="D33" s="256" t="s">
        <v>1614</v>
      </c>
      <c r="E33" s="257"/>
      <c r="F33" s="258"/>
      <c r="G33" s="257"/>
      <c r="H33" s="255"/>
      <c r="I33" s="256"/>
    </row>
    <row r="34" spans="1:10" s="239" customFormat="1" ht="18.75" hidden="1" x14ac:dyDescent="0.3">
      <c r="A34" s="259"/>
      <c r="B34" s="260"/>
      <c r="C34" s="244"/>
      <c r="D34" s="259"/>
      <c r="E34" s="245"/>
      <c r="F34" s="245"/>
      <c r="G34" s="245"/>
      <c r="H34" s="244"/>
      <c r="I34" s="259"/>
    </row>
    <row r="35" spans="1:10" s="239" customFormat="1" ht="48" hidden="1" customHeight="1" thickBot="1" x14ac:dyDescent="0.35">
      <c r="A35" s="261"/>
      <c r="B35" s="262"/>
      <c r="C35" s="263"/>
      <c r="D35" s="261"/>
      <c r="E35" s="264"/>
      <c r="F35" s="264"/>
      <c r="G35" s="264"/>
      <c r="H35" s="263"/>
      <c r="I35" s="261"/>
    </row>
    <row r="36" spans="1:10" s="1" customFormat="1" ht="21" hidden="1" customHeight="1" x14ac:dyDescent="0.3">
      <c r="A36" s="265" t="s">
        <v>28</v>
      </c>
      <c r="B36" s="266"/>
      <c r="C36" s="266"/>
      <c r="D36" s="266"/>
      <c r="E36" s="23"/>
      <c r="F36" s="23"/>
      <c r="G36" s="23"/>
      <c r="H36" s="23"/>
      <c r="I36" s="29">
        <v>80</v>
      </c>
      <c r="J36" s="28"/>
    </row>
    <row r="37" spans="1:10" s="1" customFormat="1" ht="18.75" hidden="1" x14ac:dyDescent="0.3">
      <c r="A37" s="22"/>
      <c r="B37" s="23"/>
      <c r="C37" s="24"/>
      <c r="D37" s="22"/>
      <c r="E37" s="224"/>
      <c r="F37" s="224"/>
      <c r="G37" s="224"/>
      <c r="H37" s="24"/>
      <c r="I37" s="22"/>
    </row>
    <row r="38" spans="1:10" s="1" customFormat="1" ht="18.75" hidden="1" x14ac:dyDescent="0.3">
      <c r="A38" s="399" t="s">
        <v>1562</v>
      </c>
      <c r="B38" s="399"/>
      <c r="C38" s="399"/>
      <c r="D38" s="399"/>
      <c r="E38" s="399"/>
      <c r="F38" s="399"/>
      <c r="G38" s="399"/>
      <c r="H38" s="399"/>
      <c r="I38" s="399"/>
    </row>
    <row r="39" spans="1:10" s="1" customFormat="1" ht="18.75" hidden="1" x14ac:dyDescent="0.3">
      <c r="A39" s="399" t="s">
        <v>27</v>
      </c>
      <c r="B39" s="399"/>
      <c r="C39" s="399"/>
      <c r="D39" s="399"/>
      <c r="E39" s="399"/>
      <c r="F39" s="399"/>
      <c r="G39" s="399"/>
      <c r="H39" s="399"/>
      <c r="I39" s="399"/>
    </row>
    <row r="40" spans="1:10" s="1" customFormat="1" ht="18.75" hidden="1" x14ac:dyDescent="0.3">
      <c r="A40" s="399" t="s">
        <v>0</v>
      </c>
      <c r="B40" s="399"/>
      <c r="C40" s="399"/>
      <c r="D40" s="399"/>
      <c r="E40" s="399"/>
      <c r="F40" s="399"/>
      <c r="G40" s="399"/>
      <c r="H40" s="399"/>
      <c r="I40" s="399"/>
    </row>
    <row r="41" spans="1:10" s="1" customFormat="1" ht="18.75" hidden="1" x14ac:dyDescent="0.3">
      <c r="A41" s="2" t="s">
        <v>1563</v>
      </c>
      <c r="B41" s="2"/>
      <c r="C41" s="2"/>
      <c r="D41" s="2"/>
      <c r="E41" s="2"/>
      <c r="F41" s="2"/>
      <c r="G41" s="2"/>
      <c r="H41" s="2"/>
      <c r="I41" s="2"/>
    </row>
    <row r="42" spans="1:10" s="1" customFormat="1" ht="18.75" hidden="1" x14ac:dyDescent="0.3">
      <c r="A42" s="2" t="s">
        <v>1564</v>
      </c>
      <c r="B42" s="2"/>
      <c r="C42" s="2"/>
      <c r="D42" s="2"/>
      <c r="E42" s="2"/>
      <c r="F42" s="2"/>
      <c r="G42" s="2"/>
      <c r="H42" s="2"/>
      <c r="I42" s="2"/>
    </row>
    <row r="43" spans="1:10" s="1" customFormat="1" ht="18.75" hidden="1" x14ac:dyDescent="0.3">
      <c r="A43" s="3" t="s">
        <v>4</v>
      </c>
      <c r="B43" s="3" t="s">
        <v>5</v>
      </c>
      <c r="C43" s="3" t="s">
        <v>6</v>
      </c>
      <c r="D43" s="3" t="s">
        <v>7</v>
      </c>
      <c r="E43" s="395" t="s">
        <v>8</v>
      </c>
      <c r="F43" s="396"/>
      <c r="G43" s="397"/>
      <c r="H43" s="3" t="s">
        <v>9</v>
      </c>
      <c r="I43" s="3" t="s">
        <v>10</v>
      </c>
    </row>
    <row r="44" spans="1:10" s="1" customFormat="1" ht="18.75" hidden="1" x14ac:dyDescent="0.3">
      <c r="A44" s="4"/>
      <c r="B44" s="4"/>
      <c r="C44" s="4"/>
      <c r="D44" s="5" t="s">
        <v>11</v>
      </c>
      <c r="E44" s="3">
        <v>2557</v>
      </c>
      <c r="F44" s="3">
        <v>2558</v>
      </c>
      <c r="G44" s="3">
        <v>2559</v>
      </c>
      <c r="H44" s="5" t="s">
        <v>12</v>
      </c>
      <c r="I44" s="5" t="s">
        <v>13</v>
      </c>
    </row>
    <row r="45" spans="1:10" s="1" customFormat="1" ht="18.75" hidden="1" x14ac:dyDescent="0.3">
      <c r="A45" s="6"/>
      <c r="B45" s="6"/>
      <c r="C45" s="6"/>
      <c r="D45" s="6"/>
      <c r="E45" s="7" t="s">
        <v>14</v>
      </c>
      <c r="F45" s="7" t="s">
        <v>14</v>
      </c>
      <c r="G45" s="7" t="s">
        <v>14</v>
      </c>
      <c r="H45" s="6"/>
      <c r="I45" s="6"/>
    </row>
    <row r="46" spans="1:10" s="1" customFormat="1" ht="18.75" hidden="1" x14ac:dyDescent="0.3">
      <c r="A46" s="8">
        <v>9</v>
      </c>
      <c r="B46" s="226" t="s">
        <v>15</v>
      </c>
      <c r="C46" s="9" t="s">
        <v>1593</v>
      </c>
      <c r="D46" s="8" t="s">
        <v>1615</v>
      </c>
      <c r="E46" s="10">
        <v>600000</v>
      </c>
      <c r="F46" s="11" t="s">
        <v>16</v>
      </c>
      <c r="G46" s="8" t="s">
        <v>16</v>
      </c>
      <c r="H46" s="9" t="s">
        <v>1595</v>
      </c>
      <c r="I46" s="234" t="s">
        <v>1568</v>
      </c>
    </row>
    <row r="47" spans="1:10" s="1" customFormat="1" ht="18.75" hidden="1" x14ac:dyDescent="0.3">
      <c r="A47" s="12"/>
      <c r="B47" s="18" t="s">
        <v>1616</v>
      </c>
      <c r="C47" s="14" t="s">
        <v>1597</v>
      </c>
      <c r="D47" s="12" t="s">
        <v>1617</v>
      </c>
      <c r="E47" s="16"/>
      <c r="F47" s="20"/>
      <c r="G47" s="12"/>
      <c r="H47" s="14"/>
      <c r="I47" s="235" t="s">
        <v>1573</v>
      </c>
    </row>
    <row r="48" spans="1:10" s="1" customFormat="1" ht="18.75" hidden="1" x14ac:dyDescent="0.3">
      <c r="A48" s="15"/>
      <c r="B48" s="13" t="s">
        <v>1618</v>
      </c>
      <c r="C48" s="19"/>
      <c r="D48" s="256" t="s">
        <v>1619</v>
      </c>
      <c r="E48" s="17"/>
      <c r="F48" s="21"/>
      <c r="G48" s="15"/>
      <c r="H48" s="19"/>
      <c r="I48" s="13"/>
    </row>
    <row r="49" spans="1:9" s="1" customFormat="1" ht="18.75" hidden="1" x14ac:dyDescent="0.3">
      <c r="A49" s="8">
        <v>10</v>
      </c>
      <c r="B49" s="226" t="s">
        <v>1620</v>
      </c>
      <c r="C49" s="9" t="s">
        <v>1621</v>
      </c>
      <c r="D49" s="8" t="s">
        <v>1587</v>
      </c>
      <c r="E49" s="10">
        <v>800000</v>
      </c>
      <c r="F49" s="10" t="s">
        <v>759</v>
      </c>
      <c r="G49" s="10" t="s">
        <v>759</v>
      </c>
      <c r="H49" s="9" t="s">
        <v>1622</v>
      </c>
      <c r="I49" s="8" t="s">
        <v>1568</v>
      </c>
    </row>
    <row r="50" spans="1:9" s="1" customFormat="1" ht="18.75" hidden="1" x14ac:dyDescent="0.3">
      <c r="A50" s="15"/>
      <c r="B50" s="13" t="s">
        <v>1623</v>
      </c>
      <c r="C50" s="19" t="s">
        <v>1624</v>
      </c>
      <c r="D50" s="15" t="s">
        <v>1625</v>
      </c>
      <c r="E50" s="17"/>
      <c r="F50" s="17"/>
      <c r="G50" s="17"/>
      <c r="H50" s="19" t="s">
        <v>1626</v>
      </c>
      <c r="I50" s="15" t="s">
        <v>1573</v>
      </c>
    </row>
    <row r="51" spans="1:9" s="239" customFormat="1" ht="18.75" hidden="1" x14ac:dyDescent="0.3">
      <c r="A51" s="234">
        <v>11</v>
      </c>
      <c r="B51" s="236" t="s">
        <v>1627</v>
      </c>
      <c r="C51" s="237" t="s">
        <v>1621</v>
      </c>
      <c r="D51" s="234" t="s">
        <v>1628</v>
      </c>
      <c r="E51" s="238">
        <v>1200000</v>
      </c>
      <c r="F51" s="238" t="s">
        <v>759</v>
      </c>
      <c r="G51" s="238" t="s">
        <v>759</v>
      </c>
      <c r="H51" s="226" t="s">
        <v>1629</v>
      </c>
      <c r="I51" s="234" t="s">
        <v>1568</v>
      </c>
    </row>
    <row r="52" spans="1:9" s="239" customFormat="1" ht="18.75" hidden="1" x14ac:dyDescent="0.3">
      <c r="A52" s="235"/>
      <c r="B52" s="240" t="s">
        <v>1630</v>
      </c>
      <c r="C52" s="241" t="s">
        <v>1624</v>
      </c>
      <c r="D52" s="235" t="s">
        <v>1631</v>
      </c>
      <c r="E52" s="242"/>
      <c r="F52" s="242"/>
      <c r="G52" s="242"/>
      <c r="H52" s="241" t="s">
        <v>1626</v>
      </c>
      <c r="I52" s="235" t="s">
        <v>1573</v>
      </c>
    </row>
    <row r="53" spans="1:9" s="239" customFormat="1" ht="18.75" hidden="1" x14ac:dyDescent="0.3">
      <c r="A53" s="234">
        <v>12</v>
      </c>
      <c r="B53" s="236" t="s">
        <v>1632</v>
      </c>
      <c r="C53" s="237" t="s">
        <v>1621</v>
      </c>
      <c r="D53" s="234" t="s">
        <v>1587</v>
      </c>
      <c r="E53" s="238">
        <v>1500000</v>
      </c>
      <c r="F53" s="238" t="s">
        <v>759</v>
      </c>
      <c r="G53" s="238" t="s">
        <v>759</v>
      </c>
      <c r="H53" s="237" t="s">
        <v>1629</v>
      </c>
      <c r="I53" s="234" t="s">
        <v>1568</v>
      </c>
    </row>
    <row r="54" spans="1:9" s="239" customFormat="1" ht="18.75" hidden="1" x14ac:dyDescent="0.3">
      <c r="A54" s="235"/>
      <c r="B54" s="240" t="s">
        <v>1633</v>
      </c>
      <c r="C54" s="241" t="s">
        <v>1624</v>
      </c>
      <c r="D54" s="235" t="s">
        <v>1634</v>
      </c>
      <c r="E54" s="242"/>
      <c r="F54" s="242"/>
      <c r="G54" s="242"/>
      <c r="H54" s="241" t="s">
        <v>1626</v>
      </c>
      <c r="I54" s="235" t="s">
        <v>1573</v>
      </c>
    </row>
    <row r="55" spans="1:9" s="239" customFormat="1" ht="18.75" hidden="1" x14ac:dyDescent="0.3">
      <c r="A55" s="234">
        <v>13</v>
      </c>
      <c r="B55" s="236" t="s">
        <v>1635</v>
      </c>
      <c r="C55" s="237" t="s">
        <v>1621</v>
      </c>
      <c r="D55" s="8" t="s">
        <v>1628</v>
      </c>
      <c r="E55" s="238" t="s">
        <v>759</v>
      </c>
      <c r="F55" s="238">
        <v>800000</v>
      </c>
      <c r="G55" s="238" t="s">
        <v>759</v>
      </c>
      <c r="H55" s="9" t="s">
        <v>1636</v>
      </c>
      <c r="I55" s="234" t="s">
        <v>1568</v>
      </c>
    </row>
    <row r="56" spans="1:9" s="239" customFormat="1" ht="18.75" hidden="1" x14ac:dyDescent="0.3">
      <c r="A56" s="235"/>
      <c r="B56" s="240" t="s">
        <v>1637</v>
      </c>
      <c r="C56" s="241" t="s">
        <v>1624</v>
      </c>
      <c r="D56" s="235" t="s">
        <v>1638</v>
      </c>
      <c r="E56" s="242"/>
      <c r="F56" s="242"/>
      <c r="G56" s="242"/>
      <c r="H56" s="14" t="s">
        <v>1626</v>
      </c>
      <c r="I56" s="235" t="s">
        <v>1573</v>
      </c>
    </row>
    <row r="57" spans="1:9" s="239" customFormat="1" ht="18.75" hidden="1" x14ac:dyDescent="0.3">
      <c r="A57" s="234">
        <v>14</v>
      </c>
      <c r="B57" s="236" t="s">
        <v>1639</v>
      </c>
      <c r="C57" s="237" t="s">
        <v>1640</v>
      </c>
      <c r="D57" s="234" t="s">
        <v>1641</v>
      </c>
      <c r="E57" s="238" t="s">
        <v>759</v>
      </c>
      <c r="F57" s="238">
        <v>300000</v>
      </c>
      <c r="G57" s="238" t="s">
        <v>759</v>
      </c>
      <c r="H57" s="237" t="s">
        <v>1629</v>
      </c>
      <c r="I57" s="234" t="s">
        <v>1568</v>
      </c>
    </row>
    <row r="58" spans="1:9" s="239" customFormat="1" ht="18" hidden="1" customHeight="1" x14ac:dyDescent="0.3">
      <c r="A58" s="256"/>
      <c r="B58" s="254" t="s">
        <v>1642</v>
      </c>
      <c r="C58" s="267" t="s">
        <v>1643</v>
      </c>
      <c r="D58" s="256" t="s">
        <v>1644</v>
      </c>
      <c r="E58" s="258"/>
      <c r="F58" s="258"/>
      <c r="G58" s="258"/>
      <c r="H58" s="267" t="s">
        <v>1626</v>
      </c>
      <c r="I58" s="256" t="s">
        <v>1573</v>
      </c>
    </row>
    <row r="59" spans="1:9" s="239" customFormat="1" ht="18.75" hidden="1" x14ac:dyDescent="0.3">
      <c r="A59" s="234">
        <v>15</v>
      </c>
      <c r="B59" s="236" t="s">
        <v>1645</v>
      </c>
      <c r="C59" s="237" t="s">
        <v>1640</v>
      </c>
      <c r="D59" s="234" t="s">
        <v>1641</v>
      </c>
      <c r="E59" s="238" t="s">
        <v>759</v>
      </c>
      <c r="F59" s="238">
        <v>920000</v>
      </c>
      <c r="G59" s="238" t="s">
        <v>759</v>
      </c>
      <c r="H59" s="237" t="s">
        <v>1629</v>
      </c>
      <c r="I59" s="234" t="s">
        <v>1568</v>
      </c>
    </row>
    <row r="60" spans="1:9" s="239" customFormat="1" ht="18.75" hidden="1" x14ac:dyDescent="0.3">
      <c r="A60" s="235"/>
      <c r="B60" s="240" t="s">
        <v>1646</v>
      </c>
      <c r="C60" s="241" t="s">
        <v>1643</v>
      </c>
      <c r="D60" s="235" t="s">
        <v>1644</v>
      </c>
      <c r="E60" s="242"/>
      <c r="F60" s="242"/>
      <c r="G60" s="242"/>
      <c r="H60" s="241" t="s">
        <v>1626</v>
      </c>
      <c r="I60" s="235" t="s">
        <v>1573</v>
      </c>
    </row>
    <row r="61" spans="1:9" s="1" customFormat="1" ht="18.75" hidden="1" x14ac:dyDescent="0.3">
      <c r="A61" s="8">
        <v>16</v>
      </c>
      <c r="B61" s="226" t="s">
        <v>1647</v>
      </c>
      <c r="C61" s="9" t="s">
        <v>1621</v>
      </c>
      <c r="D61" s="8" t="s">
        <v>1617</v>
      </c>
      <c r="E61" s="10" t="s">
        <v>759</v>
      </c>
      <c r="F61" s="10">
        <v>700000</v>
      </c>
      <c r="G61" s="10" t="s">
        <v>16</v>
      </c>
      <c r="H61" s="9" t="s">
        <v>1629</v>
      </c>
      <c r="I61" s="8" t="s">
        <v>1568</v>
      </c>
    </row>
    <row r="62" spans="1:9" s="1" customFormat="1" ht="18.75" hidden="1" x14ac:dyDescent="0.3">
      <c r="A62" s="15"/>
      <c r="B62" s="13" t="s">
        <v>1648</v>
      </c>
      <c r="C62" s="19" t="s">
        <v>1597</v>
      </c>
      <c r="D62" s="15" t="s">
        <v>1649</v>
      </c>
      <c r="E62" s="17"/>
      <c r="F62" s="17"/>
      <c r="G62" s="17"/>
      <c r="H62" s="19" t="s">
        <v>1626</v>
      </c>
      <c r="I62" s="12" t="s">
        <v>1573</v>
      </c>
    </row>
    <row r="63" spans="1:9" s="1" customFormat="1" ht="18.75" hidden="1" x14ac:dyDescent="0.3">
      <c r="A63" s="12">
        <v>17</v>
      </c>
      <c r="B63" s="18" t="s">
        <v>15</v>
      </c>
      <c r="C63" s="14" t="s">
        <v>1593</v>
      </c>
      <c r="D63" s="12" t="s">
        <v>1615</v>
      </c>
      <c r="E63" s="16">
        <v>1260000</v>
      </c>
      <c r="F63" s="20" t="s">
        <v>16</v>
      </c>
      <c r="G63" s="12" t="s">
        <v>16</v>
      </c>
      <c r="H63" s="14" t="s">
        <v>1595</v>
      </c>
      <c r="I63" s="234" t="s">
        <v>1568</v>
      </c>
    </row>
    <row r="64" spans="1:9" s="1" customFormat="1" ht="18.75" hidden="1" x14ac:dyDescent="0.3">
      <c r="A64" s="15"/>
      <c r="B64" s="13" t="s">
        <v>1650</v>
      </c>
      <c r="C64" s="14" t="s">
        <v>1597</v>
      </c>
      <c r="D64" s="15" t="s">
        <v>1651</v>
      </c>
      <c r="E64" s="17"/>
      <c r="F64" s="21"/>
      <c r="G64" s="15"/>
      <c r="H64" s="19"/>
      <c r="I64" s="256" t="s">
        <v>1573</v>
      </c>
    </row>
    <row r="65" spans="1:10" s="1" customFormat="1" ht="18.75" hidden="1" x14ac:dyDescent="0.3">
      <c r="A65" s="8">
        <v>18</v>
      </c>
      <c r="B65" s="226" t="s">
        <v>1652</v>
      </c>
      <c r="C65" s="9" t="s">
        <v>1621</v>
      </c>
      <c r="D65" s="8" t="s">
        <v>1617</v>
      </c>
      <c r="E65" s="10" t="s">
        <v>759</v>
      </c>
      <c r="F65" s="10" t="s">
        <v>759</v>
      </c>
      <c r="G65" s="10">
        <v>855000</v>
      </c>
      <c r="H65" s="9" t="s">
        <v>1629</v>
      </c>
      <c r="I65" s="12" t="s">
        <v>1568</v>
      </c>
    </row>
    <row r="66" spans="1:10" s="1" customFormat="1" ht="18.75" hidden="1" x14ac:dyDescent="0.3">
      <c r="A66" s="15"/>
      <c r="B66" s="13" t="s">
        <v>1648</v>
      </c>
      <c r="C66" s="19" t="s">
        <v>1597</v>
      </c>
      <c r="D66" s="15" t="s">
        <v>1653</v>
      </c>
      <c r="E66" s="17"/>
      <c r="F66" s="17"/>
      <c r="G66" s="17"/>
      <c r="H66" s="19" t="s">
        <v>1626</v>
      </c>
      <c r="I66" s="15" t="s">
        <v>1573</v>
      </c>
    </row>
    <row r="67" spans="1:10" s="1" customFormat="1" ht="18.75" hidden="1" x14ac:dyDescent="0.3">
      <c r="A67" s="22"/>
      <c r="B67" s="23"/>
      <c r="C67" s="24"/>
      <c r="D67" s="22"/>
      <c r="E67" s="25"/>
      <c r="F67" s="25"/>
      <c r="G67" s="25"/>
      <c r="H67" s="24"/>
      <c r="I67" s="22"/>
    </row>
    <row r="68" spans="1:10" s="1" customFormat="1" ht="18.75" hidden="1" x14ac:dyDescent="0.3">
      <c r="A68" s="22"/>
      <c r="B68" s="23"/>
      <c r="C68" s="388"/>
      <c r="D68" s="22"/>
      <c r="E68" s="25"/>
      <c r="F68" s="25"/>
      <c r="G68" s="25"/>
      <c r="H68" s="388"/>
      <c r="I68" s="22"/>
    </row>
    <row r="69" spans="1:10" s="1" customFormat="1" ht="18.75" hidden="1" x14ac:dyDescent="0.3">
      <c r="A69" s="22"/>
      <c r="B69" s="23"/>
      <c r="C69" s="388"/>
      <c r="D69" s="22"/>
      <c r="E69" s="25"/>
      <c r="F69" s="25"/>
      <c r="G69" s="25"/>
      <c r="H69" s="388"/>
      <c r="I69" s="22"/>
    </row>
    <row r="70" spans="1:10" s="1" customFormat="1" ht="18.75" hidden="1" x14ac:dyDescent="0.3">
      <c r="A70" s="22"/>
      <c r="B70" s="23"/>
      <c r="C70" s="388"/>
      <c r="D70" s="22"/>
      <c r="E70" s="25"/>
      <c r="F70" s="25"/>
      <c r="G70" s="25"/>
      <c r="H70" s="388"/>
      <c r="I70" s="22"/>
    </row>
    <row r="71" spans="1:10" s="1" customFormat="1" ht="16.5" hidden="1" customHeight="1" thickBot="1" x14ac:dyDescent="0.35">
      <c r="A71" s="196"/>
      <c r="B71" s="22"/>
      <c r="C71" s="23"/>
      <c r="D71" s="24"/>
      <c r="E71" s="22"/>
      <c r="F71" s="29"/>
      <c r="G71" s="224"/>
      <c r="H71" s="29"/>
      <c r="I71" s="24"/>
      <c r="J71" s="23"/>
    </row>
    <row r="72" spans="1:10" s="1" customFormat="1" ht="18.75" hidden="1" x14ac:dyDescent="0.3">
      <c r="A72" s="265" t="s">
        <v>28</v>
      </c>
      <c r="B72" s="268"/>
      <c r="C72" s="268"/>
      <c r="D72" s="268"/>
      <c r="E72" s="27"/>
      <c r="F72" s="27"/>
      <c r="G72" s="27"/>
      <c r="H72" s="27"/>
      <c r="I72" s="27">
        <v>80</v>
      </c>
      <c r="J72" s="28"/>
    </row>
    <row r="73" spans="1:10" s="1" customFormat="1" ht="18.75" hidden="1" x14ac:dyDescent="0.3">
      <c r="B73" s="24"/>
      <c r="C73" s="24"/>
      <c r="D73" s="24"/>
      <c r="E73" s="23"/>
      <c r="F73" s="23"/>
      <c r="G73" s="23"/>
      <c r="H73" s="23"/>
      <c r="I73" s="23"/>
      <c r="J73" s="29"/>
    </row>
    <row r="74" spans="1:10" s="1" customFormat="1" ht="18.75" hidden="1" x14ac:dyDescent="0.3">
      <c r="A74" s="399" t="s">
        <v>1562</v>
      </c>
      <c r="B74" s="399"/>
      <c r="C74" s="399"/>
      <c r="D74" s="399"/>
      <c r="E74" s="399"/>
      <c r="F74" s="399"/>
      <c r="G74" s="399"/>
      <c r="H74" s="399"/>
      <c r="I74" s="399"/>
    </row>
    <row r="75" spans="1:10" s="1" customFormat="1" ht="18.75" hidden="1" x14ac:dyDescent="0.3">
      <c r="A75" s="399" t="s">
        <v>27</v>
      </c>
      <c r="B75" s="399"/>
      <c r="C75" s="399"/>
      <c r="D75" s="399"/>
      <c r="E75" s="399"/>
      <c r="F75" s="399"/>
      <c r="G75" s="399"/>
      <c r="H75" s="399"/>
      <c r="I75" s="399"/>
    </row>
    <row r="76" spans="1:10" s="1" customFormat="1" ht="18.75" hidden="1" x14ac:dyDescent="0.3">
      <c r="A76" s="399" t="s">
        <v>0</v>
      </c>
      <c r="B76" s="399"/>
      <c r="C76" s="399"/>
      <c r="D76" s="399"/>
      <c r="E76" s="399"/>
      <c r="F76" s="399"/>
      <c r="G76" s="399"/>
      <c r="H76" s="399"/>
      <c r="I76" s="399"/>
    </row>
    <row r="77" spans="1:10" s="1" customFormat="1" ht="18.75" hidden="1" x14ac:dyDescent="0.3">
      <c r="A77" s="2" t="s">
        <v>1563</v>
      </c>
      <c r="B77" s="2"/>
      <c r="C77" s="2"/>
      <c r="D77" s="2"/>
      <c r="E77" s="2"/>
      <c r="F77" s="2"/>
      <c r="G77" s="2"/>
      <c r="H77" s="2"/>
      <c r="I77" s="2"/>
    </row>
    <row r="78" spans="1:10" s="1" customFormat="1" ht="18.75" hidden="1" x14ac:dyDescent="0.3">
      <c r="A78" s="2" t="s">
        <v>1564</v>
      </c>
      <c r="B78" s="2"/>
      <c r="C78" s="2"/>
      <c r="D78" s="2"/>
      <c r="E78" s="2"/>
      <c r="F78" s="2"/>
      <c r="G78" s="2"/>
      <c r="H78" s="2"/>
      <c r="I78" s="2"/>
    </row>
    <row r="79" spans="1:10" s="1" customFormat="1" ht="18.75" hidden="1" x14ac:dyDescent="0.3">
      <c r="A79" s="3" t="s">
        <v>4</v>
      </c>
      <c r="B79" s="3" t="s">
        <v>5</v>
      </c>
      <c r="C79" s="3" t="s">
        <v>6</v>
      </c>
      <c r="D79" s="3" t="s">
        <v>7</v>
      </c>
      <c r="E79" s="395" t="s">
        <v>8</v>
      </c>
      <c r="F79" s="396"/>
      <c r="G79" s="397"/>
      <c r="H79" s="3" t="s">
        <v>9</v>
      </c>
      <c r="I79" s="3" t="s">
        <v>10</v>
      </c>
    </row>
    <row r="80" spans="1:10" s="1" customFormat="1" ht="18.75" hidden="1" x14ac:dyDescent="0.3">
      <c r="A80" s="4"/>
      <c r="B80" s="4"/>
      <c r="C80" s="4"/>
      <c r="D80" s="5" t="s">
        <v>11</v>
      </c>
      <c r="E80" s="3">
        <v>2557</v>
      </c>
      <c r="F80" s="3">
        <v>2558</v>
      </c>
      <c r="G80" s="3">
        <v>2559</v>
      </c>
      <c r="H80" s="5" t="s">
        <v>12</v>
      </c>
      <c r="I80" s="5" t="s">
        <v>13</v>
      </c>
    </row>
    <row r="81" spans="1:9" s="1" customFormat="1" ht="18.75" hidden="1" x14ac:dyDescent="0.3">
      <c r="A81" s="6"/>
      <c r="B81" s="6"/>
      <c r="C81" s="6"/>
      <c r="D81" s="6"/>
      <c r="E81" s="7" t="s">
        <v>14</v>
      </c>
      <c r="F81" s="7" t="s">
        <v>14</v>
      </c>
      <c r="G81" s="7" t="s">
        <v>14</v>
      </c>
      <c r="H81" s="6"/>
      <c r="I81" s="6"/>
    </row>
    <row r="82" spans="1:9" s="1" customFormat="1" ht="18.75" hidden="1" x14ac:dyDescent="0.3">
      <c r="A82" s="8">
        <v>19</v>
      </c>
      <c r="B82" s="226" t="s">
        <v>1654</v>
      </c>
      <c r="C82" s="9" t="s">
        <v>1621</v>
      </c>
      <c r="D82" s="8" t="s">
        <v>1587</v>
      </c>
      <c r="E82" s="10" t="s">
        <v>759</v>
      </c>
      <c r="F82" s="10" t="s">
        <v>759</v>
      </c>
      <c r="G82" s="10">
        <v>500000</v>
      </c>
      <c r="H82" s="9" t="s">
        <v>1629</v>
      </c>
      <c r="I82" s="8" t="s">
        <v>1568</v>
      </c>
    </row>
    <row r="83" spans="1:9" s="1" customFormat="1" ht="18.75" hidden="1" x14ac:dyDescent="0.3">
      <c r="A83" s="12"/>
      <c r="B83" s="18" t="s">
        <v>1655</v>
      </c>
      <c r="C83" s="14" t="s">
        <v>1597</v>
      </c>
      <c r="D83" s="12" t="s">
        <v>1656</v>
      </c>
      <c r="E83" s="16"/>
      <c r="F83" s="16"/>
      <c r="G83" s="16"/>
      <c r="H83" s="14" t="s">
        <v>1626</v>
      </c>
      <c r="I83" s="12" t="s">
        <v>1573</v>
      </c>
    </row>
    <row r="84" spans="1:9" s="1" customFormat="1" ht="18.75" hidden="1" x14ac:dyDescent="0.3">
      <c r="A84" s="15"/>
      <c r="B84" s="13" t="s">
        <v>1657</v>
      </c>
      <c r="C84" s="19"/>
      <c r="D84" s="15"/>
      <c r="E84" s="17"/>
      <c r="F84" s="17"/>
      <c r="G84" s="17"/>
      <c r="H84" s="19"/>
      <c r="I84" s="15"/>
    </row>
    <row r="85" spans="1:9" s="239" customFormat="1" ht="18.75" hidden="1" x14ac:dyDescent="0.3">
      <c r="A85" s="234">
        <v>20</v>
      </c>
      <c r="B85" s="236" t="s">
        <v>1658</v>
      </c>
      <c r="C85" s="237" t="s">
        <v>1621</v>
      </c>
      <c r="D85" s="234" t="s">
        <v>1587</v>
      </c>
      <c r="E85" s="269" t="s">
        <v>759</v>
      </c>
      <c r="F85" s="269" t="s">
        <v>759</v>
      </c>
      <c r="G85" s="269">
        <v>500000</v>
      </c>
      <c r="H85" s="9" t="s">
        <v>1629</v>
      </c>
      <c r="I85" s="234" t="s">
        <v>1568</v>
      </c>
    </row>
    <row r="86" spans="1:9" s="239" customFormat="1" ht="18.75" hidden="1" x14ac:dyDescent="0.3">
      <c r="A86" s="235"/>
      <c r="B86" s="240" t="s">
        <v>1659</v>
      </c>
      <c r="C86" s="241" t="s">
        <v>1624</v>
      </c>
      <c r="D86" s="235" t="s">
        <v>1660</v>
      </c>
      <c r="E86" s="270"/>
      <c r="F86" s="270"/>
      <c r="G86" s="270"/>
      <c r="H86" s="241" t="s">
        <v>1626</v>
      </c>
      <c r="I86" s="235" t="s">
        <v>1573</v>
      </c>
    </row>
    <row r="87" spans="1:9" s="1" customFormat="1" ht="18.75" hidden="1" x14ac:dyDescent="0.3">
      <c r="A87" s="8">
        <v>21</v>
      </c>
      <c r="B87" s="226" t="s">
        <v>1943</v>
      </c>
      <c r="C87" s="9" t="s">
        <v>1621</v>
      </c>
      <c r="D87" s="8" t="s">
        <v>1587</v>
      </c>
      <c r="E87" s="271" t="s">
        <v>759</v>
      </c>
      <c r="F87" s="271" t="s">
        <v>759</v>
      </c>
      <c r="G87" s="271">
        <v>3000000</v>
      </c>
      <c r="H87" s="9" t="s">
        <v>1629</v>
      </c>
      <c r="I87" s="8" t="s">
        <v>1568</v>
      </c>
    </row>
    <row r="88" spans="1:9" s="1" customFormat="1" ht="18.75" hidden="1" x14ac:dyDescent="0.3">
      <c r="A88" s="15"/>
      <c r="B88" s="13" t="s">
        <v>1942</v>
      </c>
      <c r="C88" s="19" t="s">
        <v>1597</v>
      </c>
      <c r="D88" s="12" t="s">
        <v>1660</v>
      </c>
      <c r="E88" s="272"/>
      <c r="F88" s="272"/>
      <c r="G88" s="272"/>
      <c r="H88" s="19" t="s">
        <v>1626</v>
      </c>
      <c r="I88" s="15" t="s">
        <v>1573</v>
      </c>
    </row>
    <row r="89" spans="1:9" s="1" customFormat="1" ht="18.75" hidden="1" x14ac:dyDescent="0.3">
      <c r="A89" s="8">
        <v>22</v>
      </c>
      <c r="B89" s="226" t="s">
        <v>1944</v>
      </c>
      <c r="C89" s="9" t="s">
        <v>1621</v>
      </c>
      <c r="D89" s="8" t="s">
        <v>1587</v>
      </c>
      <c r="E89" s="271">
        <v>1000000</v>
      </c>
      <c r="F89" s="271" t="s">
        <v>759</v>
      </c>
      <c r="G89" s="271" t="s">
        <v>16</v>
      </c>
      <c r="H89" s="9" t="s">
        <v>1629</v>
      </c>
      <c r="I89" s="8" t="s">
        <v>1568</v>
      </c>
    </row>
    <row r="90" spans="1:9" s="1" customFormat="1" ht="18.75" hidden="1" x14ac:dyDescent="0.3">
      <c r="A90" s="15"/>
      <c r="B90" s="13" t="s">
        <v>1945</v>
      </c>
      <c r="C90" s="19" t="s">
        <v>1597</v>
      </c>
      <c r="D90" s="15" t="s">
        <v>1660</v>
      </c>
      <c r="E90" s="272"/>
      <c r="F90" s="272"/>
      <c r="G90" s="272"/>
      <c r="H90" s="19" t="s">
        <v>1626</v>
      </c>
      <c r="I90" s="15" t="s">
        <v>1573</v>
      </c>
    </row>
    <row r="91" spans="1:9" s="1" customFormat="1" ht="18.75" hidden="1" x14ac:dyDescent="0.3">
      <c r="A91" s="8">
        <v>23</v>
      </c>
      <c r="B91" s="226" t="s">
        <v>1661</v>
      </c>
      <c r="C91" s="9" t="s">
        <v>1621</v>
      </c>
      <c r="D91" s="8" t="s">
        <v>1587</v>
      </c>
      <c r="E91" s="271" t="s">
        <v>759</v>
      </c>
      <c r="F91" s="271" t="s">
        <v>759</v>
      </c>
      <c r="G91" s="271">
        <v>2000000</v>
      </c>
      <c r="H91" s="9" t="s">
        <v>1629</v>
      </c>
      <c r="I91" s="12" t="s">
        <v>1568</v>
      </c>
    </row>
    <row r="92" spans="1:9" s="1" customFormat="1" ht="18.75" hidden="1" x14ac:dyDescent="0.3">
      <c r="A92" s="12"/>
      <c r="B92" s="18" t="s">
        <v>1662</v>
      </c>
      <c r="C92" s="14" t="s">
        <v>1597</v>
      </c>
      <c r="D92" s="12" t="s">
        <v>1660</v>
      </c>
      <c r="E92" s="273"/>
      <c r="F92" s="273"/>
      <c r="G92" s="273"/>
      <c r="H92" s="14" t="s">
        <v>1626</v>
      </c>
      <c r="I92" s="12" t="s">
        <v>1573</v>
      </c>
    </row>
    <row r="93" spans="1:9" s="1" customFormat="1" ht="18.75" hidden="1" x14ac:dyDescent="0.3">
      <c r="A93" s="8">
        <v>24</v>
      </c>
      <c r="B93" s="226" t="s">
        <v>1663</v>
      </c>
      <c r="C93" s="9" t="s">
        <v>1621</v>
      </c>
      <c r="D93" s="8" t="s">
        <v>1587</v>
      </c>
      <c r="E93" s="271" t="s">
        <v>759</v>
      </c>
      <c r="F93" s="271" t="s">
        <v>759</v>
      </c>
      <c r="G93" s="271">
        <v>2000000</v>
      </c>
      <c r="H93" s="9" t="s">
        <v>1629</v>
      </c>
      <c r="I93" s="8" t="s">
        <v>1568</v>
      </c>
    </row>
    <row r="94" spans="1:9" s="1" customFormat="1" ht="18.75" hidden="1" x14ac:dyDescent="0.3">
      <c r="A94" s="12"/>
      <c r="B94" s="18"/>
      <c r="C94" s="14" t="s">
        <v>1597</v>
      </c>
      <c r="D94" s="12" t="s">
        <v>1660</v>
      </c>
      <c r="E94" s="273"/>
      <c r="F94" s="273"/>
      <c r="G94" s="273"/>
      <c r="H94" s="14" t="s">
        <v>1626</v>
      </c>
      <c r="I94" s="12" t="s">
        <v>1573</v>
      </c>
    </row>
    <row r="95" spans="1:9" s="239" customFormat="1" ht="18.75" hidden="1" x14ac:dyDescent="0.3">
      <c r="A95" s="234">
        <v>25</v>
      </c>
      <c r="B95" s="236" t="s">
        <v>1664</v>
      </c>
      <c r="C95" s="237" t="s">
        <v>1621</v>
      </c>
      <c r="D95" s="234" t="s">
        <v>1587</v>
      </c>
      <c r="E95" s="269" t="s">
        <v>759</v>
      </c>
      <c r="F95" s="269" t="s">
        <v>759</v>
      </c>
      <c r="G95" s="269">
        <v>1500000</v>
      </c>
      <c r="H95" s="9" t="s">
        <v>1636</v>
      </c>
      <c r="I95" s="234" t="s">
        <v>1568</v>
      </c>
    </row>
    <row r="96" spans="1:9" s="239" customFormat="1" ht="18.75" hidden="1" x14ac:dyDescent="0.3">
      <c r="A96" s="235"/>
      <c r="B96" s="240" t="s">
        <v>1665</v>
      </c>
      <c r="C96" s="241" t="s">
        <v>1624</v>
      </c>
      <c r="D96" s="235" t="s">
        <v>1666</v>
      </c>
      <c r="E96" s="270"/>
      <c r="F96" s="270"/>
      <c r="G96" s="270"/>
      <c r="H96" s="241" t="s">
        <v>1626</v>
      </c>
      <c r="I96" s="235" t="s">
        <v>1573</v>
      </c>
    </row>
    <row r="97" spans="1:10" s="239" customFormat="1" ht="18.75" hidden="1" x14ac:dyDescent="0.3">
      <c r="A97" s="234">
        <v>26</v>
      </c>
      <c r="B97" s="236" t="s">
        <v>102</v>
      </c>
      <c r="C97" s="237" t="s">
        <v>1667</v>
      </c>
      <c r="D97" s="234" t="s">
        <v>1587</v>
      </c>
      <c r="E97" s="269" t="s">
        <v>759</v>
      </c>
      <c r="F97" s="269" t="s">
        <v>759</v>
      </c>
      <c r="G97" s="269">
        <v>1000000</v>
      </c>
      <c r="H97" s="237" t="s">
        <v>1668</v>
      </c>
      <c r="I97" s="234" t="s">
        <v>1568</v>
      </c>
    </row>
    <row r="98" spans="1:10" s="239" customFormat="1" ht="18.75" hidden="1" x14ac:dyDescent="0.3">
      <c r="A98" s="235"/>
      <c r="B98" s="240" t="s">
        <v>1669</v>
      </c>
      <c r="C98" s="241"/>
      <c r="D98" s="235" t="s">
        <v>1670</v>
      </c>
      <c r="E98" s="270"/>
      <c r="F98" s="270"/>
      <c r="G98" s="270"/>
      <c r="H98" s="241"/>
      <c r="I98" s="235" t="s">
        <v>1573</v>
      </c>
    </row>
    <row r="99" spans="1:10" s="1" customFormat="1" ht="18.75" hidden="1" x14ac:dyDescent="0.3">
      <c r="A99" s="8">
        <v>27</v>
      </c>
      <c r="B99" s="226" t="s">
        <v>1671</v>
      </c>
      <c r="C99" s="9" t="s">
        <v>1672</v>
      </c>
      <c r="D99" s="8" t="s">
        <v>1587</v>
      </c>
      <c r="E99" s="271">
        <v>925000</v>
      </c>
      <c r="F99" s="274" t="s">
        <v>759</v>
      </c>
      <c r="G99" s="274" t="s">
        <v>759</v>
      </c>
      <c r="H99" s="9" t="s">
        <v>1673</v>
      </c>
      <c r="I99" s="234" t="s">
        <v>1568</v>
      </c>
    </row>
    <row r="100" spans="1:10" s="1" customFormat="1" ht="18.75" hidden="1" x14ac:dyDescent="0.3">
      <c r="A100" s="12"/>
      <c r="B100" s="18" t="s">
        <v>1674</v>
      </c>
      <c r="C100" s="14" t="s">
        <v>1675</v>
      </c>
      <c r="D100" s="12" t="s">
        <v>1676</v>
      </c>
      <c r="E100" s="270" t="s">
        <v>755</v>
      </c>
      <c r="F100" s="275"/>
      <c r="G100" s="275"/>
      <c r="H100" s="14"/>
      <c r="I100" s="235" t="s">
        <v>1573</v>
      </c>
    </row>
    <row r="101" spans="1:10" s="1" customFormat="1" ht="18.75" hidden="1" x14ac:dyDescent="0.3">
      <c r="A101" s="15"/>
      <c r="B101" s="13"/>
      <c r="C101" s="19"/>
      <c r="D101" s="15" t="s">
        <v>1677</v>
      </c>
      <c r="E101" s="272"/>
      <c r="F101" s="276"/>
      <c r="G101" s="276"/>
      <c r="H101" s="19"/>
      <c r="I101" s="13"/>
    </row>
    <row r="102" spans="1:10" s="1" customFormat="1" ht="18.75" hidden="1" x14ac:dyDescent="0.3">
      <c r="A102" s="8">
        <v>28</v>
      </c>
      <c r="B102" s="226" t="s">
        <v>1952</v>
      </c>
      <c r="C102" s="9" t="s">
        <v>1593</v>
      </c>
      <c r="D102" s="8" t="s">
        <v>1678</v>
      </c>
      <c r="E102" s="271" t="s">
        <v>16</v>
      </c>
      <c r="F102" s="271">
        <v>385000</v>
      </c>
      <c r="G102" s="271" t="s">
        <v>16</v>
      </c>
      <c r="H102" s="278" t="s">
        <v>1595</v>
      </c>
      <c r="I102" s="234" t="s">
        <v>1568</v>
      </c>
    </row>
    <row r="103" spans="1:10" s="1" customFormat="1" ht="18.75" hidden="1" x14ac:dyDescent="0.3">
      <c r="A103" s="15"/>
      <c r="B103" s="13" t="s">
        <v>1679</v>
      </c>
      <c r="C103" s="19" t="s">
        <v>1597</v>
      </c>
      <c r="D103" s="15" t="s">
        <v>1680</v>
      </c>
      <c r="E103" s="272"/>
      <c r="F103" s="279"/>
      <c r="G103" s="272"/>
      <c r="H103" s="280"/>
      <c r="I103" s="256" t="s">
        <v>1573</v>
      </c>
    </row>
    <row r="104" spans="1:10" s="1" customFormat="1" ht="18.75" hidden="1" x14ac:dyDescent="0.3">
      <c r="A104" s="8">
        <v>29</v>
      </c>
      <c r="B104" s="226" t="s">
        <v>15</v>
      </c>
      <c r="C104" s="9" t="s">
        <v>1593</v>
      </c>
      <c r="D104" s="8" t="s">
        <v>1585</v>
      </c>
      <c r="E104" s="271" t="s">
        <v>16</v>
      </c>
      <c r="F104" s="277" t="s">
        <v>16</v>
      </c>
      <c r="G104" s="271">
        <v>500000</v>
      </c>
      <c r="H104" s="278" t="s">
        <v>1595</v>
      </c>
      <c r="I104" s="234" t="s">
        <v>1568</v>
      </c>
    </row>
    <row r="105" spans="1:10" s="1" customFormat="1" ht="18.75" hidden="1" x14ac:dyDescent="0.3">
      <c r="A105" s="15"/>
      <c r="B105" s="13" t="s">
        <v>1681</v>
      </c>
      <c r="C105" s="19" t="s">
        <v>1597</v>
      </c>
      <c r="D105" s="15" t="s">
        <v>1682</v>
      </c>
      <c r="E105" s="272"/>
      <c r="F105" s="279"/>
      <c r="G105" s="279"/>
      <c r="H105" s="19"/>
      <c r="I105" s="256" t="s">
        <v>1573</v>
      </c>
    </row>
    <row r="106" spans="1:10" s="1" customFormat="1" ht="18.75" hidden="1" x14ac:dyDescent="0.3">
      <c r="A106" s="22"/>
      <c r="B106" s="23"/>
      <c r="C106" s="387"/>
      <c r="D106" s="22"/>
      <c r="E106" s="281"/>
      <c r="F106" s="282"/>
      <c r="G106" s="282"/>
      <c r="H106" s="387"/>
      <c r="I106" s="283"/>
    </row>
    <row r="107" spans="1:10" s="1" customFormat="1" ht="18.75" hidden="1" x14ac:dyDescent="0.3">
      <c r="A107" s="22"/>
      <c r="B107" s="23"/>
      <c r="C107" s="387"/>
      <c r="D107" s="22"/>
      <c r="E107" s="281"/>
      <c r="F107" s="282"/>
      <c r="G107" s="282"/>
      <c r="H107" s="387"/>
      <c r="I107" s="283"/>
    </row>
    <row r="108" spans="1:10" s="1" customFormat="1" ht="18.75" hidden="1" x14ac:dyDescent="0.3">
      <c r="A108" s="22"/>
      <c r="B108" s="23"/>
      <c r="C108" s="387"/>
      <c r="D108" s="22"/>
      <c r="E108" s="281"/>
      <c r="F108" s="282"/>
      <c r="G108" s="282"/>
      <c r="H108" s="387"/>
      <c r="I108" s="283"/>
    </row>
    <row r="109" spans="1:10" s="1" customFormat="1" ht="29.25" hidden="1" customHeight="1" thickBot="1" x14ac:dyDescent="0.35">
      <c r="A109" s="167"/>
      <c r="B109" s="23"/>
      <c r="C109" s="24"/>
      <c r="D109" s="22"/>
      <c r="E109" s="281"/>
      <c r="F109" s="282"/>
      <c r="G109" s="282"/>
      <c r="H109" s="24"/>
      <c r="I109" s="283"/>
    </row>
    <row r="110" spans="1:10" s="1" customFormat="1" ht="18.75" hidden="1" x14ac:dyDescent="0.3">
      <c r="A110" s="265" t="s">
        <v>28</v>
      </c>
      <c r="B110" s="268"/>
      <c r="C110" s="268"/>
      <c r="D110" s="268"/>
      <c r="E110" s="27"/>
      <c r="F110" s="27"/>
      <c r="G110" s="27"/>
      <c r="H110" s="27"/>
      <c r="I110" s="27">
        <v>82</v>
      </c>
      <c r="J110" s="28"/>
    </row>
    <row r="111" spans="1:10" s="1" customFormat="1" ht="18.75" hidden="1" x14ac:dyDescent="0.3">
      <c r="A111" s="265"/>
      <c r="B111" s="266"/>
      <c r="C111" s="266"/>
      <c r="D111" s="266"/>
      <c r="E111" s="23"/>
      <c r="F111" s="23"/>
      <c r="G111" s="23"/>
      <c r="H111" s="23"/>
      <c r="I111" s="23"/>
      <c r="J111" s="29"/>
    </row>
    <row r="112" spans="1:10" s="1" customFormat="1" ht="18.75" hidden="1" x14ac:dyDescent="0.3">
      <c r="A112" s="265"/>
      <c r="B112" s="266"/>
      <c r="C112" s="266"/>
      <c r="D112" s="266"/>
      <c r="E112" s="23"/>
      <c r="F112" s="23"/>
      <c r="G112" s="23"/>
      <c r="H112" s="23"/>
      <c r="I112" s="23"/>
      <c r="J112" s="29"/>
    </row>
    <row r="113" spans="1:9" s="1" customFormat="1" ht="18.75" hidden="1" x14ac:dyDescent="0.3">
      <c r="A113" s="399" t="s">
        <v>1562</v>
      </c>
      <c r="B113" s="399"/>
      <c r="C113" s="399"/>
      <c r="D113" s="399"/>
      <c r="E113" s="399"/>
      <c r="F113" s="399"/>
      <c r="G113" s="399"/>
      <c r="H113" s="399"/>
      <c r="I113" s="399"/>
    </row>
    <row r="114" spans="1:9" s="1" customFormat="1" ht="18.75" hidden="1" x14ac:dyDescent="0.3">
      <c r="A114" s="399" t="s">
        <v>27</v>
      </c>
      <c r="B114" s="399"/>
      <c r="C114" s="399"/>
      <c r="D114" s="399"/>
      <c r="E114" s="399"/>
      <c r="F114" s="399"/>
      <c r="G114" s="399"/>
      <c r="H114" s="399"/>
      <c r="I114" s="399"/>
    </row>
    <row r="115" spans="1:9" s="1" customFormat="1" ht="18.75" hidden="1" x14ac:dyDescent="0.3">
      <c r="A115" s="399" t="s">
        <v>0</v>
      </c>
      <c r="B115" s="399"/>
      <c r="C115" s="399"/>
      <c r="D115" s="399"/>
      <c r="E115" s="399"/>
      <c r="F115" s="399"/>
      <c r="G115" s="399"/>
      <c r="H115" s="399"/>
      <c r="I115" s="399"/>
    </row>
    <row r="116" spans="1:9" s="1" customFormat="1" ht="18.75" hidden="1" x14ac:dyDescent="0.3">
      <c r="A116" s="2" t="s">
        <v>1563</v>
      </c>
      <c r="B116" s="2"/>
      <c r="C116" s="2"/>
      <c r="D116" s="2"/>
      <c r="E116" s="2"/>
      <c r="F116" s="2"/>
      <c r="G116" s="2"/>
      <c r="H116" s="2"/>
      <c r="I116" s="2"/>
    </row>
    <row r="117" spans="1:9" s="1" customFormat="1" ht="18.75" hidden="1" x14ac:dyDescent="0.3">
      <c r="A117" s="2" t="s">
        <v>1564</v>
      </c>
      <c r="B117" s="2"/>
      <c r="C117" s="2"/>
      <c r="D117" s="2"/>
      <c r="E117" s="2"/>
      <c r="F117" s="2"/>
      <c r="G117" s="2"/>
      <c r="H117" s="2"/>
      <c r="I117" s="2"/>
    </row>
    <row r="118" spans="1:9" s="1" customFormat="1" ht="18.75" hidden="1" x14ac:dyDescent="0.3">
      <c r="A118" s="3" t="s">
        <v>4</v>
      </c>
      <c r="B118" s="3" t="s">
        <v>5</v>
      </c>
      <c r="C118" s="3" t="s">
        <v>6</v>
      </c>
      <c r="D118" s="3" t="s">
        <v>7</v>
      </c>
      <c r="E118" s="395" t="s">
        <v>8</v>
      </c>
      <c r="F118" s="396"/>
      <c r="G118" s="397"/>
      <c r="H118" s="3" t="s">
        <v>9</v>
      </c>
      <c r="I118" s="3" t="s">
        <v>10</v>
      </c>
    </row>
    <row r="119" spans="1:9" s="1" customFormat="1" ht="18.75" hidden="1" x14ac:dyDescent="0.3">
      <c r="A119" s="4"/>
      <c r="B119" s="4"/>
      <c r="C119" s="4"/>
      <c r="D119" s="5" t="s">
        <v>11</v>
      </c>
      <c r="E119" s="3">
        <v>2557</v>
      </c>
      <c r="F119" s="3">
        <v>2558</v>
      </c>
      <c r="G119" s="3">
        <v>2559</v>
      </c>
      <c r="H119" s="5" t="s">
        <v>12</v>
      </c>
      <c r="I119" s="5" t="s">
        <v>13</v>
      </c>
    </row>
    <row r="120" spans="1:9" s="1" customFormat="1" ht="18.75" hidden="1" x14ac:dyDescent="0.3">
      <c r="A120" s="6"/>
      <c r="B120" s="6"/>
      <c r="C120" s="6"/>
      <c r="D120" s="6"/>
      <c r="E120" s="7" t="s">
        <v>14</v>
      </c>
      <c r="F120" s="7" t="s">
        <v>14</v>
      </c>
      <c r="G120" s="7" t="s">
        <v>14</v>
      </c>
      <c r="H120" s="6"/>
      <c r="I120" s="6"/>
    </row>
    <row r="121" spans="1:9" s="1" customFormat="1" ht="18.75" hidden="1" x14ac:dyDescent="0.3">
      <c r="A121" s="8">
        <v>31</v>
      </c>
      <c r="B121" s="226" t="s">
        <v>1683</v>
      </c>
      <c r="C121" s="9" t="s">
        <v>1593</v>
      </c>
      <c r="D121" s="8" t="s">
        <v>1684</v>
      </c>
      <c r="E121" s="271" t="s">
        <v>16</v>
      </c>
      <c r="F121" s="277">
        <v>400000</v>
      </c>
      <c r="G121" s="277" t="s">
        <v>16</v>
      </c>
      <c r="H121" s="9" t="s">
        <v>1595</v>
      </c>
      <c r="I121" s="234" t="s">
        <v>1568</v>
      </c>
    </row>
    <row r="122" spans="1:9" s="1" customFormat="1" ht="18.75" hidden="1" x14ac:dyDescent="0.3">
      <c r="A122" s="15"/>
      <c r="B122" s="13" t="s">
        <v>1685</v>
      </c>
      <c r="C122" s="14" t="s">
        <v>1597</v>
      </c>
      <c r="D122" s="15" t="s">
        <v>1682</v>
      </c>
      <c r="E122" s="272"/>
      <c r="F122" s="276"/>
      <c r="G122" s="276"/>
      <c r="H122" s="14"/>
      <c r="I122" s="235" t="s">
        <v>1573</v>
      </c>
    </row>
    <row r="123" spans="1:9" s="1" customFormat="1" ht="18.75" hidden="1" x14ac:dyDescent="0.3">
      <c r="A123" s="12">
        <v>32</v>
      </c>
      <c r="B123" s="18" t="s">
        <v>1686</v>
      </c>
      <c r="C123" s="9" t="s">
        <v>1593</v>
      </c>
      <c r="D123" s="12" t="s">
        <v>1585</v>
      </c>
      <c r="E123" s="273" t="s">
        <v>16</v>
      </c>
      <c r="F123" s="284">
        <v>500000</v>
      </c>
      <c r="G123" s="273" t="s">
        <v>16</v>
      </c>
      <c r="H123" s="9" t="s">
        <v>1595</v>
      </c>
      <c r="I123" s="234" t="s">
        <v>1568</v>
      </c>
    </row>
    <row r="124" spans="1:9" s="1" customFormat="1" ht="18.75" hidden="1" x14ac:dyDescent="0.3">
      <c r="A124" s="12"/>
      <c r="B124" s="18" t="s">
        <v>1687</v>
      </c>
      <c r="C124" s="19" t="s">
        <v>1597</v>
      </c>
      <c r="D124" s="12" t="s">
        <v>1682</v>
      </c>
      <c r="E124" s="273"/>
      <c r="F124" s="275"/>
      <c r="G124" s="275"/>
      <c r="H124" s="14"/>
      <c r="I124" s="235" t="s">
        <v>1573</v>
      </c>
    </row>
    <row r="125" spans="1:9" s="286" customFormat="1" ht="18.75" hidden="1" x14ac:dyDescent="0.3">
      <c r="A125" s="234">
        <v>33</v>
      </c>
      <c r="B125" s="236" t="s">
        <v>1688</v>
      </c>
      <c r="C125" s="237" t="s">
        <v>1689</v>
      </c>
      <c r="D125" s="234" t="s">
        <v>1587</v>
      </c>
      <c r="E125" s="285" t="s">
        <v>759</v>
      </c>
      <c r="F125" s="285" t="s">
        <v>759</v>
      </c>
      <c r="G125" s="285">
        <v>1000000</v>
      </c>
      <c r="H125" s="237" t="s">
        <v>1690</v>
      </c>
      <c r="I125" s="234" t="s">
        <v>1568</v>
      </c>
    </row>
    <row r="126" spans="1:9" s="286" customFormat="1" ht="18.75" hidden="1" x14ac:dyDescent="0.3">
      <c r="A126" s="256"/>
      <c r="B126" s="254" t="s">
        <v>1691</v>
      </c>
      <c r="C126" s="267"/>
      <c r="D126" s="256" t="s">
        <v>1692</v>
      </c>
      <c r="E126" s="287"/>
      <c r="F126" s="287"/>
      <c r="G126" s="287"/>
      <c r="H126" s="267"/>
      <c r="I126" s="256" t="s">
        <v>1573</v>
      </c>
    </row>
    <row r="127" spans="1:9" s="286" customFormat="1" ht="18.75" hidden="1" x14ac:dyDescent="0.3">
      <c r="A127" s="283"/>
      <c r="B127" s="288"/>
      <c r="C127" s="249"/>
      <c r="D127" s="283"/>
      <c r="E127" s="289"/>
      <c r="F127" s="289"/>
      <c r="G127" s="289"/>
      <c r="H127" s="249"/>
      <c r="I127" s="283"/>
    </row>
    <row r="128" spans="1:9" s="1" customFormat="1" ht="18.75" hidden="1" x14ac:dyDescent="0.3">
      <c r="A128" s="2" t="s">
        <v>1563</v>
      </c>
      <c r="B128" s="2"/>
      <c r="C128" s="2"/>
      <c r="D128" s="2"/>
      <c r="E128" s="2"/>
      <c r="F128" s="2"/>
      <c r="G128" s="2"/>
      <c r="H128" s="2"/>
      <c r="I128" s="2"/>
    </row>
    <row r="129" spans="1:9" s="1" customFormat="1" ht="18.75" hidden="1" x14ac:dyDescent="0.3">
      <c r="A129" s="2" t="s">
        <v>1693</v>
      </c>
      <c r="B129" s="2"/>
      <c r="C129" s="2"/>
      <c r="D129" s="2"/>
      <c r="E129" s="2"/>
      <c r="F129" s="2"/>
      <c r="G129" s="2"/>
      <c r="H129" s="2"/>
      <c r="I129" s="2"/>
    </row>
    <row r="130" spans="1:9" s="1" customFormat="1" ht="18.75" hidden="1" x14ac:dyDescent="0.3">
      <c r="A130" s="3" t="s">
        <v>4</v>
      </c>
      <c r="B130" s="3" t="s">
        <v>5</v>
      </c>
      <c r="C130" s="3" t="s">
        <v>6</v>
      </c>
      <c r="D130" s="3" t="s">
        <v>7</v>
      </c>
      <c r="E130" s="395" t="s">
        <v>8</v>
      </c>
      <c r="F130" s="396"/>
      <c r="G130" s="397"/>
      <c r="H130" s="3" t="s">
        <v>9</v>
      </c>
      <c r="I130" s="3" t="s">
        <v>10</v>
      </c>
    </row>
    <row r="131" spans="1:9" s="1" customFormat="1" ht="18.75" hidden="1" x14ac:dyDescent="0.3">
      <c r="A131" s="4"/>
      <c r="B131" s="4"/>
      <c r="C131" s="4"/>
      <c r="D131" s="5" t="s">
        <v>11</v>
      </c>
      <c r="E131" s="3">
        <v>2557</v>
      </c>
      <c r="F131" s="3">
        <v>2558</v>
      </c>
      <c r="G131" s="3">
        <v>2559</v>
      </c>
      <c r="H131" s="5" t="s">
        <v>12</v>
      </c>
      <c r="I131" s="5" t="s">
        <v>13</v>
      </c>
    </row>
    <row r="132" spans="1:9" s="1" customFormat="1" ht="18.75" hidden="1" x14ac:dyDescent="0.3">
      <c r="A132" s="6"/>
      <c r="B132" s="6"/>
      <c r="C132" s="6"/>
      <c r="D132" s="6"/>
      <c r="E132" s="7" t="s">
        <v>14</v>
      </c>
      <c r="F132" s="7" t="s">
        <v>14</v>
      </c>
      <c r="G132" s="7" t="s">
        <v>14</v>
      </c>
      <c r="H132" s="6"/>
      <c r="I132" s="6"/>
    </row>
    <row r="133" spans="1:9" s="1" customFormat="1" ht="18.75" hidden="1" x14ac:dyDescent="0.3">
      <c r="A133" s="8">
        <v>1</v>
      </c>
      <c r="B133" s="226" t="s">
        <v>1694</v>
      </c>
      <c r="C133" s="9" t="s">
        <v>1695</v>
      </c>
      <c r="D133" s="8" t="s">
        <v>1696</v>
      </c>
      <c r="E133" s="290">
        <v>2500000</v>
      </c>
      <c r="F133" s="290" t="s">
        <v>16</v>
      </c>
      <c r="G133" s="290" t="s">
        <v>16</v>
      </c>
      <c r="H133" s="9" t="s">
        <v>1697</v>
      </c>
      <c r="I133" s="8" t="s">
        <v>1568</v>
      </c>
    </row>
    <row r="134" spans="1:9" s="1" customFormat="1" ht="18.75" hidden="1" x14ac:dyDescent="0.3">
      <c r="A134" s="12"/>
      <c r="B134" s="18" t="s">
        <v>1698</v>
      </c>
      <c r="C134" s="14" t="s">
        <v>1699</v>
      </c>
      <c r="D134" s="12"/>
      <c r="E134" s="291"/>
      <c r="F134" s="291"/>
      <c r="G134" s="291"/>
      <c r="H134" s="14"/>
      <c r="I134" s="12" t="s">
        <v>1573</v>
      </c>
    </row>
    <row r="135" spans="1:9" s="1" customFormat="1" ht="18.75" hidden="1" x14ac:dyDescent="0.3">
      <c r="A135" s="8">
        <v>2</v>
      </c>
      <c r="B135" s="226" t="s">
        <v>1700</v>
      </c>
      <c r="C135" s="9" t="s">
        <v>1701</v>
      </c>
      <c r="D135" s="8" t="s">
        <v>1702</v>
      </c>
      <c r="E135" s="290">
        <v>2000000</v>
      </c>
      <c r="F135" s="290" t="s">
        <v>16</v>
      </c>
      <c r="G135" s="290" t="s">
        <v>16</v>
      </c>
      <c r="H135" s="9" t="s">
        <v>1703</v>
      </c>
      <c r="I135" s="8" t="s">
        <v>1568</v>
      </c>
    </row>
    <row r="136" spans="1:9" s="1" customFormat="1" ht="18.75" hidden="1" x14ac:dyDescent="0.3">
      <c r="A136" s="15"/>
      <c r="B136" s="13" t="s">
        <v>1704</v>
      </c>
      <c r="C136" s="19" t="s">
        <v>1705</v>
      </c>
      <c r="D136" s="15" t="s">
        <v>1706</v>
      </c>
      <c r="E136" s="292"/>
      <c r="F136" s="292"/>
      <c r="G136" s="292"/>
      <c r="H136" s="19"/>
      <c r="I136" s="15" t="s">
        <v>1573</v>
      </c>
    </row>
    <row r="137" spans="1:9" s="1" customFormat="1" ht="18.75" hidden="1" x14ac:dyDescent="0.3">
      <c r="A137" s="8">
        <v>3</v>
      </c>
      <c r="B137" s="226" t="s">
        <v>1939</v>
      </c>
      <c r="C137" s="9" t="s">
        <v>1940</v>
      </c>
      <c r="D137" s="8" t="s">
        <v>1707</v>
      </c>
      <c r="E137" s="290">
        <v>150000</v>
      </c>
      <c r="F137" s="290">
        <v>150000</v>
      </c>
      <c r="G137" s="290">
        <v>150000</v>
      </c>
      <c r="H137" s="9" t="s">
        <v>1708</v>
      </c>
      <c r="I137" s="8" t="s">
        <v>1568</v>
      </c>
    </row>
    <row r="138" spans="1:9" s="1" customFormat="1" ht="18.75" hidden="1" x14ac:dyDescent="0.3">
      <c r="A138" s="15"/>
      <c r="B138" s="13"/>
      <c r="C138" s="19" t="s">
        <v>1941</v>
      </c>
      <c r="D138" s="15" t="s">
        <v>358</v>
      </c>
      <c r="E138" s="292"/>
      <c r="F138" s="292"/>
      <c r="G138" s="292"/>
      <c r="H138" s="19"/>
      <c r="I138" s="15" t="s">
        <v>1573</v>
      </c>
    </row>
    <row r="139" spans="1:9" s="239" customFormat="1" ht="18.75" hidden="1" x14ac:dyDescent="0.3">
      <c r="A139" s="234">
        <v>4</v>
      </c>
      <c r="B139" s="236" t="s">
        <v>1709</v>
      </c>
      <c r="C139" s="237" t="s">
        <v>1710</v>
      </c>
      <c r="D139" s="234" t="s">
        <v>1707</v>
      </c>
      <c r="E139" s="293">
        <v>1000000</v>
      </c>
      <c r="F139" s="293">
        <v>1000000</v>
      </c>
      <c r="G139" s="293">
        <v>1000000</v>
      </c>
      <c r="H139" s="237" t="s">
        <v>1711</v>
      </c>
      <c r="I139" s="234" t="s">
        <v>1568</v>
      </c>
    </row>
    <row r="140" spans="1:9" s="239" customFormat="1" ht="18.75" hidden="1" x14ac:dyDescent="0.3">
      <c r="A140" s="256"/>
      <c r="B140" s="254"/>
      <c r="C140" s="267" t="s">
        <v>1712</v>
      </c>
      <c r="D140" s="256" t="s">
        <v>358</v>
      </c>
      <c r="E140" s="295"/>
      <c r="F140" s="295"/>
      <c r="G140" s="295"/>
      <c r="H140" s="267" t="s">
        <v>1699</v>
      </c>
      <c r="I140" s="256" t="s">
        <v>1573</v>
      </c>
    </row>
    <row r="141" spans="1:9" s="239" customFormat="1" ht="18.75" hidden="1" x14ac:dyDescent="0.3">
      <c r="A141" s="234">
        <v>6</v>
      </c>
      <c r="B141" s="236" t="s">
        <v>1713</v>
      </c>
      <c r="C141" s="237" t="s">
        <v>1714</v>
      </c>
      <c r="D141" s="234" t="s">
        <v>1118</v>
      </c>
      <c r="E141" s="293" t="s">
        <v>759</v>
      </c>
      <c r="F141" s="293" t="s">
        <v>759</v>
      </c>
      <c r="G141" s="293">
        <v>500000</v>
      </c>
      <c r="H141" s="237" t="s">
        <v>1711</v>
      </c>
      <c r="I141" s="234" t="s">
        <v>1568</v>
      </c>
    </row>
    <row r="142" spans="1:9" s="239" customFormat="1" ht="18.75" hidden="1" x14ac:dyDescent="0.3">
      <c r="A142" s="256"/>
      <c r="B142" s="254"/>
      <c r="C142" s="267" t="s">
        <v>1715</v>
      </c>
      <c r="D142" s="256" t="s">
        <v>1716</v>
      </c>
      <c r="E142" s="258"/>
      <c r="F142" s="295"/>
      <c r="G142" s="295"/>
      <c r="H142" s="267" t="s">
        <v>1699</v>
      </c>
      <c r="I142" s="256" t="s">
        <v>1573</v>
      </c>
    </row>
    <row r="143" spans="1:9" s="239" customFormat="1" ht="36.75" hidden="1" customHeight="1" thickBot="1" x14ac:dyDescent="0.35">
      <c r="A143" s="390"/>
      <c r="B143" s="288"/>
      <c r="C143" s="249"/>
      <c r="D143" s="283"/>
      <c r="E143" s="250"/>
      <c r="F143" s="296"/>
      <c r="G143" s="296"/>
      <c r="H143" s="249"/>
      <c r="I143" s="283"/>
    </row>
    <row r="144" spans="1:9" s="239" customFormat="1" ht="19.5" hidden="1" thickBot="1" x14ac:dyDescent="0.35">
      <c r="A144" s="261"/>
      <c r="B144" s="288"/>
      <c r="C144" s="249"/>
      <c r="D144" s="283"/>
      <c r="E144" s="250"/>
      <c r="F144" s="296"/>
      <c r="G144" s="296"/>
      <c r="H144" s="249"/>
      <c r="I144" s="283"/>
    </row>
    <row r="145" spans="1:9" s="1" customFormat="1" ht="18.75" hidden="1" x14ac:dyDescent="0.3">
      <c r="A145" s="265" t="s">
        <v>28</v>
      </c>
      <c r="B145" s="268"/>
      <c r="C145" s="219"/>
      <c r="D145" s="219"/>
      <c r="E145" s="221"/>
      <c r="F145" s="219"/>
      <c r="G145" s="219"/>
      <c r="H145" s="219"/>
      <c r="I145" s="28">
        <v>83</v>
      </c>
    </row>
    <row r="146" spans="1:9" s="1" customFormat="1" ht="18.75" hidden="1" x14ac:dyDescent="0.3">
      <c r="A146" s="266"/>
      <c r="B146" s="266"/>
      <c r="C146" s="22"/>
      <c r="D146" s="22"/>
      <c r="E146" s="224"/>
      <c r="F146" s="22"/>
      <c r="G146" s="22"/>
      <c r="H146" s="22"/>
      <c r="I146" s="29"/>
    </row>
    <row r="147" spans="1:9" s="23" customFormat="1" ht="18.75" hidden="1" x14ac:dyDescent="0.3">
      <c r="A147" s="404" t="s">
        <v>1562</v>
      </c>
      <c r="B147" s="404"/>
      <c r="C147" s="404"/>
      <c r="D147" s="404"/>
      <c r="E147" s="404"/>
      <c r="F147" s="404"/>
      <c r="G147" s="404"/>
      <c r="H147" s="404"/>
      <c r="I147" s="404"/>
    </row>
    <row r="148" spans="1:9" s="1" customFormat="1" ht="18.75" hidden="1" x14ac:dyDescent="0.3">
      <c r="A148" s="399" t="s">
        <v>27</v>
      </c>
      <c r="B148" s="399"/>
      <c r="C148" s="399"/>
      <c r="D148" s="399"/>
      <c r="E148" s="399"/>
      <c r="F148" s="399"/>
      <c r="G148" s="399"/>
      <c r="H148" s="399"/>
      <c r="I148" s="399"/>
    </row>
    <row r="149" spans="1:9" s="1" customFormat="1" ht="18.75" hidden="1" x14ac:dyDescent="0.3">
      <c r="A149" s="399" t="s">
        <v>0</v>
      </c>
      <c r="B149" s="399"/>
      <c r="C149" s="399"/>
      <c r="D149" s="399"/>
      <c r="E149" s="399"/>
      <c r="F149" s="399"/>
      <c r="G149" s="399"/>
      <c r="H149" s="399"/>
      <c r="I149" s="399"/>
    </row>
    <row r="150" spans="1:9" s="1" customFormat="1" ht="18.75" hidden="1" x14ac:dyDescent="0.3">
      <c r="A150" s="370"/>
      <c r="B150" s="370"/>
      <c r="C150" s="370"/>
      <c r="D150" s="370"/>
      <c r="E150" s="370"/>
      <c r="F150" s="370"/>
      <c r="G150" s="370"/>
      <c r="H150" s="370"/>
      <c r="I150" s="370"/>
    </row>
    <row r="151" spans="1:9" s="1" customFormat="1" ht="18.75" hidden="1" x14ac:dyDescent="0.3">
      <c r="A151" s="2" t="s">
        <v>1563</v>
      </c>
      <c r="B151" s="2"/>
      <c r="C151" s="2"/>
      <c r="D151" s="2"/>
      <c r="E151" s="2"/>
      <c r="F151" s="2"/>
      <c r="G151" s="2"/>
      <c r="H151" s="2"/>
      <c r="I151" s="2"/>
    </row>
    <row r="152" spans="1:9" s="1" customFormat="1" ht="18.75" hidden="1" x14ac:dyDescent="0.3">
      <c r="A152" s="2" t="s">
        <v>1717</v>
      </c>
      <c r="B152" s="2"/>
      <c r="C152" s="2"/>
      <c r="D152" s="2"/>
      <c r="E152" s="2"/>
      <c r="F152" s="2"/>
      <c r="G152" s="2"/>
      <c r="H152" s="2"/>
      <c r="I152" s="2"/>
    </row>
    <row r="153" spans="1:9" s="1" customFormat="1" ht="20.25" hidden="1" customHeight="1" x14ac:dyDescent="0.3">
      <c r="A153" s="405" t="s">
        <v>4</v>
      </c>
      <c r="B153" s="405" t="s">
        <v>5</v>
      </c>
      <c r="C153" s="405" t="s">
        <v>6</v>
      </c>
      <c r="D153" s="297" t="s">
        <v>7</v>
      </c>
      <c r="E153" s="395" t="s">
        <v>8</v>
      </c>
      <c r="F153" s="396"/>
      <c r="G153" s="397"/>
      <c r="H153" s="3" t="s">
        <v>9</v>
      </c>
      <c r="I153" s="3" t="s">
        <v>10</v>
      </c>
    </row>
    <row r="154" spans="1:9" s="1" customFormat="1" ht="18.75" hidden="1" x14ac:dyDescent="0.3">
      <c r="A154" s="406"/>
      <c r="B154" s="406"/>
      <c r="C154" s="406"/>
      <c r="D154" s="5" t="s">
        <v>11</v>
      </c>
      <c r="E154" s="3">
        <v>2557</v>
      </c>
      <c r="F154" s="3">
        <v>2558</v>
      </c>
      <c r="G154" s="3">
        <v>2559</v>
      </c>
      <c r="H154" s="5" t="s">
        <v>12</v>
      </c>
      <c r="I154" s="5" t="s">
        <v>13</v>
      </c>
    </row>
    <row r="155" spans="1:9" s="1" customFormat="1" ht="18.75" hidden="1" x14ac:dyDescent="0.3">
      <c r="A155" s="407"/>
      <c r="B155" s="407"/>
      <c r="C155" s="407"/>
      <c r="D155" s="298"/>
      <c r="E155" s="7" t="s">
        <v>14</v>
      </c>
      <c r="F155" s="7" t="s">
        <v>14</v>
      </c>
      <c r="G155" s="7" t="s">
        <v>14</v>
      </c>
      <c r="H155" s="6"/>
      <c r="I155" s="6"/>
    </row>
    <row r="156" spans="1:9" s="1" customFormat="1" ht="18.75" hidden="1" x14ac:dyDescent="0.3">
      <c r="A156" s="8">
        <v>1</v>
      </c>
      <c r="B156" s="226" t="s">
        <v>1718</v>
      </c>
      <c r="C156" s="9" t="s">
        <v>1719</v>
      </c>
      <c r="D156" s="8" t="s">
        <v>1720</v>
      </c>
      <c r="E156" s="290">
        <v>1800000</v>
      </c>
      <c r="F156" s="290" t="s">
        <v>16</v>
      </c>
      <c r="G156" s="290" t="s">
        <v>16</v>
      </c>
      <c r="H156" s="9" t="s">
        <v>1721</v>
      </c>
      <c r="I156" s="8" t="s">
        <v>1722</v>
      </c>
    </row>
    <row r="157" spans="1:9" s="1" customFormat="1" ht="18.75" hidden="1" x14ac:dyDescent="0.3">
      <c r="A157" s="18"/>
      <c r="B157" s="18" t="s">
        <v>1723</v>
      </c>
      <c r="C157" s="14"/>
      <c r="D157" s="14" t="s">
        <v>1724</v>
      </c>
      <c r="E157" s="291"/>
      <c r="F157" s="291"/>
      <c r="G157" s="291"/>
      <c r="H157" s="14" t="s">
        <v>1725</v>
      </c>
      <c r="I157" s="12" t="s">
        <v>1726</v>
      </c>
    </row>
    <row r="158" spans="1:9" s="1" customFormat="1" ht="18.75" hidden="1" x14ac:dyDescent="0.3">
      <c r="A158" s="8">
        <v>2</v>
      </c>
      <c r="B158" s="299" t="s">
        <v>1727</v>
      </c>
      <c r="C158" s="9" t="s">
        <v>1719</v>
      </c>
      <c r="D158" s="8" t="s">
        <v>1728</v>
      </c>
      <c r="E158" s="290">
        <v>800000</v>
      </c>
      <c r="F158" s="290" t="s">
        <v>16</v>
      </c>
      <c r="G158" s="290" t="s">
        <v>16</v>
      </c>
      <c r="H158" s="9" t="s">
        <v>1729</v>
      </c>
      <c r="I158" s="8" t="s">
        <v>1722</v>
      </c>
    </row>
    <row r="159" spans="1:9" s="1" customFormat="1" ht="18.75" hidden="1" x14ac:dyDescent="0.3">
      <c r="A159" s="12"/>
      <c r="B159" s="18" t="s">
        <v>1730</v>
      </c>
      <c r="C159" s="14"/>
      <c r="D159" s="12" t="s">
        <v>1731</v>
      </c>
      <c r="E159" s="291"/>
      <c r="F159" s="291"/>
      <c r="G159" s="291"/>
      <c r="H159" s="14" t="s">
        <v>1732</v>
      </c>
      <c r="I159" s="15" t="s">
        <v>1726</v>
      </c>
    </row>
    <row r="160" spans="1:9" s="239" customFormat="1" ht="18.75" hidden="1" x14ac:dyDescent="0.3">
      <c r="A160" s="234">
        <v>3</v>
      </c>
      <c r="B160" s="236" t="s">
        <v>1733</v>
      </c>
      <c r="C160" s="237" t="s">
        <v>1672</v>
      </c>
      <c r="D160" s="300" t="s">
        <v>1734</v>
      </c>
      <c r="E160" s="293">
        <v>500000</v>
      </c>
      <c r="F160" s="293" t="s">
        <v>759</v>
      </c>
      <c r="G160" s="293" t="s">
        <v>759</v>
      </c>
      <c r="H160" s="237" t="s">
        <v>1735</v>
      </c>
      <c r="I160" s="235" t="s">
        <v>1568</v>
      </c>
    </row>
    <row r="161" spans="1:9" s="239" customFormat="1" ht="18.75" hidden="1" x14ac:dyDescent="0.3">
      <c r="A161" s="240"/>
      <c r="B161" s="240" t="s">
        <v>1736</v>
      </c>
      <c r="C161" s="241" t="s">
        <v>1675</v>
      </c>
      <c r="D161" s="301" t="s">
        <v>1737</v>
      </c>
      <c r="E161" s="294"/>
      <c r="F161" s="294"/>
      <c r="G161" s="294"/>
      <c r="H161" s="241" t="s">
        <v>1738</v>
      </c>
      <c r="I161" s="235" t="s">
        <v>1573</v>
      </c>
    </row>
    <row r="162" spans="1:9" s="239" customFormat="1" ht="18.75" hidden="1" x14ac:dyDescent="0.3">
      <c r="A162" s="234">
        <v>4</v>
      </c>
      <c r="B162" s="236" t="s">
        <v>1739</v>
      </c>
      <c r="C162" s="237" t="s">
        <v>1672</v>
      </c>
      <c r="D162" s="234" t="s">
        <v>1740</v>
      </c>
      <c r="E162" s="293">
        <v>1000000</v>
      </c>
      <c r="F162" s="293" t="s">
        <v>759</v>
      </c>
      <c r="G162" s="293" t="s">
        <v>759</v>
      </c>
      <c r="H162" s="237" t="s">
        <v>1741</v>
      </c>
      <c r="I162" s="234" t="s">
        <v>1722</v>
      </c>
    </row>
    <row r="163" spans="1:9" s="239" customFormat="1" ht="18.75" hidden="1" x14ac:dyDescent="0.3">
      <c r="A163" s="235"/>
      <c r="B163" s="240" t="s">
        <v>1742</v>
      </c>
      <c r="C163" s="241"/>
      <c r="D163" s="235" t="s">
        <v>1743</v>
      </c>
      <c r="E163" s="294"/>
      <c r="F163" s="294"/>
      <c r="G163" s="294"/>
      <c r="H163" s="241" t="s">
        <v>687</v>
      </c>
      <c r="I163" s="235" t="s">
        <v>1726</v>
      </c>
    </row>
    <row r="164" spans="1:9" s="239" customFormat="1" ht="18.75" hidden="1" x14ac:dyDescent="0.3">
      <c r="A164" s="234">
        <v>5</v>
      </c>
      <c r="B164" s="236" t="s">
        <v>1744</v>
      </c>
      <c r="C164" s="237" t="s">
        <v>1672</v>
      </c>
      <c r="D164" s="234" t="s">
        <v>1740</v>
      </c>
      <c r="E164" s="293">
        <v>1800000</v>
      </c>
      <c r="F164" s="293" t="s">
        <v>759</v>
      </c>
      <c r="G164" s="293" t="s">
        <v>759</v>
      </c>
      <c r="H164" s="237" t="s">
        <v>1741</v>
      </c>
      <c r="I164" s="234" t="s">
        <v>1722</v>
      </c>
    </row>
    <row r="165" spans="1:9" s="239" customFormat="1" ht="18.75" hidden="1" x14ac:dyDescent="0.3">
      <c r="A165" s="235"/>
      <c r="B165" s="240" t="s">
        <v>1745</v>
      </c>
      <c r="C165" s="241"/>
      <c r="D165" s="235" t="s">
        <v>1746</v>
      </c>
      <c r="E165" s="294"/>
      <c r="F165" s="294"/>
      <c r="G165" s="294"/>
      <c r="H165" s="241" t="s">
        <v>687</v>
      </c>
      <c r="I165" s="235" t="s">
        <v>1726</v>
      </c>
    </row>
    <row r="166" spans="1:9" s="239" customFormat="1" ht="18.75" hidden="1" x14ac:dyDescent="0.3">
      <c r="A166" s="235"/>
      <c r="B166" s="240"/>
      <c r="C166" s="241"/>
      <c r="D166" s="235" t="s">
        <v>1747</v>
      </c>
      <c r="E166" s="294"/>
      <c r="F166" s="294"/>
      <c r="G166" s="294"/>
      <c r="H166" s="241"/>
      <c r="I166" s="235"/>
    </row>
    <row r="167" spans="1:9" s="239" customFormat="1" ht="18.75" hidden="1" x14ac:dyDescent="0.3">
      <c r="A167" s="234">
        <v>6</v>
      </c>
      <c r="B167" s="236" t="s">
        <v>1748</v>
      </c>
      <c r="C167" s="237" t="s">
        <v>1749</v>
      </c>
      <c r="D167" s="234" t="s">
        <v>1750</v>
      </c>
      <c r="E167" s="293">
        <v>600000</v>
      </c>
      <c r="F167" s="293" t="s">
        <v>759</v>
      </c>
      <c r="G167" s="293" t="s">
        <v>759</v>
      </c>
      <c r="H167" s="237" t="s">
        <v>1751</v>
      </c>
      <c r="I167" s="234" t="s">
        <v>1568</v>
      </c>
    </row>
    <row r="168" spans="1:9" s="239" customFormat="1" ht="18.75" hidden="1" x14ac:dyDescent="0.3">
      <c r="A168" s="256"/>
      <c r="B168" s="254" t="s">
        <v>1752</v>
      </c>
      <c r="C168" s="267" t="s">
        <v>687</v>
      </c>
      <c r="D168" s="256"/>
      <c r="E168" s="295"/>
      <c r="F168" s="295"/>
      <c r="G168" s="295"/>
      <c r="H168" s="267" t="s">
        <v>1675</v>
      </c>
      <c r="I168" s="256" t="s">
        <v>1573</v>
      </c>
    </row>
    <row r="169" spans="1:9" s="1" customFormat="1" ht="18.75" hidden="1" x14ac:dyDescent="0.3">
      <c r="A169" s="302">
        <v>7</v>
      </c>
      <c r="B169" s="303" t="s">
        <v>1753</v>
      </c>
      <c r="C169" s="9" t="s">
        <v>1754</v>
      </c>
      <c r="D169" s="274" t="s">
        <v>1628</v>
      </c>
      <c r="E169" s="304">
        <v>700000</v>
      </c>
      <c r="F169" s="304" t="s">
        <v>759</v>
      </c>
      <c r="G169" s="304" t="s">
        <v>759</v>
      </c>
      <c r="H169" s="9" t="s">
        <v>1755</v>
      </c>
      <c r="I169" s="12" t="s">
        <v>1568</v>
      </c>
    </row>
    <row r="170" spans="1:9" s="1" customFormat="1" ht="18.75" hidden="1" x14ac:dyDescent="0.3">
      <c r="A170" s="305"/>
      <c r="B170" s="306" t="s">
        <v>1756</v>
      </c>
      <c r="C170" s="14" t="s">
        <v>1757</v>
      </c>
      <c r="D170" s="275" t="s">
        <v>1758</v>
      </c>
      <c r="E170" s="307"/>
      <c r="F170" s="308"/>
      <c r="G170" s="307"/>
      <c r="H170" s="14" t="s">
        <v>1759</v>
      </c>
      <c r="I170" s="15" t="s">
        <v>1573</v>
      </c>
    </row>
    <row r="171" spans="1:9" s="1" customFormat="1" ht="18.75" hidden="1" x14ac:dyDescent="0.3">
      <c r="A171" s="8">
        <v>8</v>
      </c>
      <c r="B171" s="226" t="s">
        <v>49</v>
      </c>
      <c r="C171" s="9" t="s">
        <v>1754</v>
      </c>
      <c r="D171" s="8" t="s">
        <v>1587</v>
      </c>
      <c r="E171" s="290">
        <v>540000</v>
      </c>
      <c r="F171" s="290" t="s">
        <v>759</v>
      </c>
      <c r="G171" s="290" t="s">
        <v>759</v>
      </c>
      <c r="H171" s="9" t="s">
        <v>1755</v>
      </c>
      <c r="I171" s="12" t="s">
        <v>1568</v>
      </c>
    </row>
    <row r="172" spans="1:9" s="1" customFormat="1" ht="18.75" hidden="1" x14ac:dyDescent="0.3">
      <c r="A172" s="13"/>
      <c r="B172" s="13" t="s">
        <v>1947</v>
      </c>
      <c r="C172" s="19" t="s">
        <v>1757</v>
      </c>
      <c r="D172" s="15" t="s">
        <v>1948</v>
      </c>
      <c r="E172" s="292"/>
      <c r="F172" s="292"/>
      <c r="G172" s="292"/>
      <c r="H172" s="19" t="s">
        <v>1759</v>
      </c>
      <c r="I172" s="15" t="s">
        <v>1573</v>
      </c>
    </row>
    <row r="173" spans="1:9" s="286" customFormat="1" ht="18.75" hidden="1" x14ac:dyDescent="0.3">
      <c r="A173" s="234">
        <v>9</v>
      </c>
      <c r="B173" s="236" t="s">
        <v>1760</v>
      </c>
      <c r="C173" s="237" t="s">
        <v>1761</v>
      </c>
      <c r="D173" s="234" t="s">
        <v>1587</v>
      </c>
      <c r="E173" s="309">
        <v>10700000</v>
      </c>
      <c r="F173" s="293" t="s">
        <v>759</v>
      </c>
      <c r="G173" s="293" t="s">
        <v>759</v>
      </c>
      <c r="H173" s="237" t="s">
        <v>1762</v>
      </c>
      <c r="I173" s="8" t="s">
        <v>1568</v>
      </c>
    </row>
    <row r="174" spans="1:9" s="286" customFormat="1" ht="18.75" hidden="1" x14ac:dyDescent="0.3">
      <c r="A174" s="256"/>
      <c r="B174" s="254" t="s">
        <v>1763</v>
      </c>
      <c r="C174" s="267" t="s">
        <v>687</v>
      </c>
      <c r="D174" s="256" t="s">
        <v>1764</v>
      </c>
      <c r="E174" s="310"/>
      <c r="F174" s="310"/>
      <c r="G174" s="310"/>
      <c r="H174" s="267" t="s">
        <v>1738</v>
      </c>
      <c r="I174" s="15" t="s">
        <v>1573</v>
      </c>
    </row>
    <row r="175" spans="1:9" s="239" customFormat="1" ht="18.75" hidden="1" x14ac:dyDescent="0.3">
      <c r="A175" s="234">
        <v>10</v>
      </c>
      <c r="B175" s="236" t="s">
        <v>1765</v>
      </c>
      <c r="C175" s="237" t="s">
        <v>1672</v>
      </c>
      <c r="D175" s="234" t="s">
        <v>1587</v>
      </c>
      <c r="E175" s="293" t="s">
        <v>759</v>
      </c>
      <c r="F175" s="293">
        <v>4000000</v>
      </c>
      <c r="G175" s="293" t="s">
        <v>759</v>
      </c>
      <c r="H175" s="237" t="s">
        <v>1766</v>
      </c>
      <c r="I175" s="234" t="s">
        <v>1568</v>
      </c>
    </row>
    <row r="176" spans="1:9" s="239" customFormat="1" ht="18.75" hidden="1" x14ac:dyDescent="0.3">
      <c r="A176" s="256"/>
      <c r="B176" s="254" t="s">
        <v>1767</v>
      </c>
      <c r="C176" s="267"/>
      <c r="D176" s="256" t="s">
        <v>1768</v>
      </c>
      <c r="E176" s="295"/>
      <c r="F176" s="295"/>
      <c r="G176" s="295"/>
      <c r="H176" s="267" t="s">
        <v>687</v>
      </c>
      <c r="I176" s="256" t="s">
        <v>1573</v>
      </c>
    </row>
    <row r="177" spans="1:9" s="239" customFormat="1" ht="18.75" hidden="1" x14ac:dyDescent="0.3">
      <c r="A177" s="283"/>
      <c r="B177" s="288"/>
      <c r="C177" s="249"/>
      <c r="D177" s="283"/>
      <c r="E177" s="296"/>
      <c r="F177" s="296"/>
      <c r="G177" s="296"/>
      <c r="H177" s="249"/>
      <c r="I177" s="283"/>
    </row>
    <row r="178" spans="1:9" s="239" customFormat="1" ht="18.75" hidden="1" x14ac:dyDescent="0.3">
      <c r="A178" s="283"/>
      <c r="B178" s="288"/>
      <c r="C178" s="249"/>
      <c r="D178" s="283"/>
      <c r="E178" s="296"/>
      <c r="F178" s="296"/>
      <c r="G178" s="296"/>
      <c r="H178" s="249"/>
      <c r="I178" s="283"/>
    </row>
    <row r="179" spans="1:9" s="316" customFormat="1" ht="19.5" hidden="1" thickBot="1" x14ac:dyDescent="0.35">
      <c r="A179" s="311"/>
      <c r="B179" s="312"/>
      <c r="C179" s="313"/>
      <c r="D179" s="311"/>
      <c r="E179" s="314"/>
      <c r="F179" s="315"/>
      <c r="G179" s="315"/>
      <c r="H179" s="313"/>
      <c r="I179" s="311"/>
    </row>
    <row r="180" spans="1:9" s="1" customFormat="1" ht="18.75" hidden="1" x14ac:dyDescent="0.3">
      <c r="A180" s="265" t="s">
        <v>28</v>
      </c>
      <c r="B180" s="268"/>
      <c r="C180" s="219"/>
      <c r="D180" s="219"/>
      <c r="E180" s="221"/>
      <c r="F180" s="219"/>
      <c r="G180" s="219"/>
      <c r="H180" s="219"/>
      <c r="I180" s="28">
        <v>84</v>
      </c>
    </row>
    <row r="181" spans="1:9" s="1" customFormat="1" ht="18.75" hidden="1" x14ac:dyDescent="0.3">
      <c r="A181" s="266"/>
      <c r="B181" s="266"/>
      <c r="C181" s="22"/>
      <c r="D181" s="22"/>
      <c r="E181" s="224"/>
      <c r="F181" s="22"/>
      <c r="G181" s="22"/>
      <c r="H181" s="22"/>
      <c r="I181" s="29"/>
    </row>
    <row r="182" spans="1:9" s="23" customFormat="1" ht="18.75" hidden="1" x14ac:dyDescent="0.3">
      <c r="A182" s="404" t="s">
        <v>1562</v>
      </c>
      <c r="B182" s="404"/>
      <c r="C182" s="404"/>
      <c r="D182" s="404"/>
      <c r="E182" s="404"/>
      <c r="F182" s="404"/>
      <c r="G182" s="404"/>
      <c r="H182" s="404"/>
      <c r="I182" s="404"/>
    </row>
    <row r="183" spans="1:9" s="1" customFormat="1" ht="18.75" hidden="1" x14ac:dyDescent="0.3">
      <c r="A183" s="399" t="s">
        <v>27</v>
      </c>
      <c r="B183" s="399"/>
      <c r="C183" s="399"/>
      <c r="D183" s="399"/>
      <c r="E183" s="399"/>
      <c r="F183" s="399"/>
      <c r="G183" s="399"/>
      <c r="H183" s="399"/>
      <c r="I183" s="399"/>
    </row>
    <row r="184" spans="1:9" s="1" customFormat="1" ht="18.75" hidden="1" x14ac:dyDescent="0.3">
      <c r="A184" s="399" t="s">
        <v>0</v>
      </c>
      <c r="B184" s="399"/>
      <c r="C184" s="399"/>
      <c r="D184" s="399"/>
      <c r="E184" s="399"/>
      <c r="F184" s="399"/>
      <c r="G184" s="399"/>
      <c r="H184" s="399"/>
      <c r="I184" s="399"/>
    </row>
    <row r="185" spans="1:9" s="1" customFormat="1" ht="18.75" hidden="1" x14ac:dyDescent="0.3">
      <c r="A185" s="2" t="s">
        <v>1563</v>
      </c>
      <c r="B185" s="2"/>
      <c r="C185" s="2"/>
      <c r="D185" s="2"/>
      <c r="E185" s="2"/>
      <c r="F185" s="2"/>
      <c r="G185" s="2"/>
      <c r="H185" s="2"/>
      <c r="I185" s="2"/>
    </row>
    <row r="186" spans="1:9" s="1" customFormat="1" ht="18.75" hidden="1" x14ac:dyDescent="0.3">
      <c r="A186" s="2" t="s">
        <v>1717</v>
      </c>
      <c r="B186" s="2"/>
      <c r="C186" s="2"/>
      <c r="D186" s="2"/>
      <c r="E186" s="2"/>
      <c r="F186" s="2"/>
      <c r="G186" s="2"/>
      <c r="H186" s="2"/>
      <c r="I186" s="2"/>
    </row>
    <row r="187" spans="1:9" s="1" customFormat="1" ht="20.25" hidden="1" customHeight="1" x14ac:dyDescent="0.3">
      <c r="A187" s="405" t="s">
        <v>4</v>
      </c>
      <c r="B187" s="405" t="s">
        <v>5</v>
      </c>
      <c r="C187" s="405" t="s">
        <v>6</v>
      </c>
      <c r="D187" s="297" t="s">
        <v>7</v>
      </c>
      <c r="E187" s="395" t="s">
        <v>8</v>
      </c>
      <c r="F187" s="396"/>
      <c r="G187" s="397"/>
      <c r="H187" s="3" t="s">
        <v>9</v>
      </c>
      <c r="I187" s="3" t="s">
        <v>10</v>
      </c>
    </row>
    <row r="188" spans="1:9" s="1" customFormat="1" ht="18.75" hidden="1" x14ac:dyDescent="0.3">
      <c r="A188" s="406"/>
      <c r="B188" s="406"/>
      <c r="C188" s="406"/>
      <c r="D188" s="5" t="s">
        <v>11</v>
      </c>
      <c r="E188" s="3">
        <v>2557</v>
      </c>
      <c r="F188" s="3">
        <v>2558</v>
      </c>
      <c r="G188" s="3">
        <v>2559</v>
      </c>
      <c r="H188" s="5" t="s">
        <v>12</v>
      </c>
      <c r="I188" s="5" t="s">
        <v>13</v>
      </c>
    </row>
    <row r="189" spans="1:9" s="1" customFormat="1" ht="18.75" hidden="1" x14ac:dyDescent="0.3">
      <c r="A189" s="407"/>
      <c r="B189" s="407"/>
      <c r="C189" s="407"/>
      <c r="D189" s="298"/>
      <c r="E189" s="7" t="s">
        <v>14</v>
      </c>
      <c r="F189" s="7" t="s">
        <v>14</v>
      </c>
      <c r="G189" s="7" t="s">
        <v>14</v>
      </c>
      <c r="H189" s="6"/>
      <c r="I189" s="6"/>
    </row>
    <row r="190" spans="1:9" s="239" customFormat="1" ht="18.75" hidden="1" x14ac:dyDescent="0.3">
      <c r="A190" s="234">
        <v>11</v>
      </c>
      <c r="B190" s="236" t="s">
        <v>1769</v>
      </c>
      <c r="C190" s="237" t="s">
        <v>1770</v>
      </c>
      <c r="D190" s="234" t="s">
        <v>1587</v>
      </c>
      <c r="E190" s="293" t="s">
        <v>759</v>
      </c>
      <c r="F190" s="293">
        <v>2500000</v>
      </c>
      <c r="G190" s="293" t="s">
        <v>759</v>
      </c>
      <c r="H190" s="237" t="s">
        <v>1766</v>
      </c>
      <c r="I190" s="235" t="s">
        <v>1568</v>
      </c>
    </row>
    <row r="191" spans="1:9" s="239" customFormat="1" ht="18.75" hidden="1" x14ac:dyDescent="0.3">
      <c r="A191" s="235"/>
      <c r="B191" s="240" t="s">
        <v>1771</v>
      </c>
      <c r="C191" s="241" t="s">
        <v>1772</v>
      </c>
      <c r="D191" s="235" t="s">
        <v>1773</v>
      </c>
      <c r="E191" s="294"/>
      <c r="F191" s="294"/>
      <c r="G191" s="294"/>
      <c r="H191" s="241" t="s">
        <v>687</v>
      </c>
      <c r="I191" s="235" t="s">
        <v>1573</v>
      </c>
    </row>
    <row r="192" spans="1:9" s="1" customFormat="1" ht="18.75" hidden="1" x14ac:dyDescent="0.3">
      <c r="A192" s="8">
        <v>12</v>
      </c>
      <c r="B192" s="226" t="s">
        <v>1774</v>
      </c>
      <c r="C192" s="9" t="s">
        <v>1775</v>
      </c>
      <c r="D192" s="8" t="s">
        <v>1587</v>
      </c>
      <c r="E192" s="290" t="s">
        <v>759</v>
      </c>
      <c r="F192" s="290">
        <v>800000</v>
      </c>
      <c r="G192" s="290" t="s">
        <v>759</v>
      </c>
      <c r="H192" s="9" t="s">
        <v>1776</v>
      </c>
      <c r="I192" s="8" t="s">
        <v>1568</v>
      </c>
    </row>
    <row r="193" spans="1:9" s="1" customFormat="1" ht="18.75" hidden="1" x14ac:dyDescent="0.3">
      <c r="A193" s="12"/>
      <c r="B193" s="18" t="s">
        <v>1777</v>
      </c>
      <c r="C193" s="14" t="s">
        <v>687</v>
      </c>
      <c r="D193" s="12" t="s">
        <v>1778</v>
      </c>
      <c r="E193" s="291"/>
      <c r="F193" s="291"/>
      <c r="G193" s="291"/>
      <c r="H193" s="14" t="s">
        <v>687</v>
      </c>
      <c r="I193" s="12" t="s">
        <v>1573</v>
      </c>
    </row>
    <row r="194" spans="1:9" s="239" customFormat="1" ht="18.75" hidden="1" x14ac:dyDescent="0.3">
      <c r="A194" s="234">
        <v>13</v>
      </c>
      <c r="B194" s="236" t="s">
        <v>1779</v>
      </c>
      <c r="C194" s="237" t="s">
        <v>1780</v>
      </c>
      <c r="D194" s="234" t="s">
        <v>1628</v>
      </c>
      <c r="E194" s="293" t="s">
        <v>759</v>
      </c>
      <c r="F194" s="293" t="s">
        <v>759</v>
      </c>
      <c r="G194" s="293">
        <v>4500000</v>
      </c>
      <c r="H194" s="237" t="s">
        <v>1781</v>
      </c>
      <c r="I194" s="234" t="s">
        <v>1568</v>
      </c>
    </row>
    <row r="195" spans="1:9" s="239" customFormat="1" ht="18.75" hidden="1" x14ac:dyDescent="0.3">
      <c r="A195" s="256"/>
      <c r="B195" s="254" t="s">
        <v>1782</v>
      </c>
      <c r="C195" s="267" t="s">
        <v>1783</v>
      </c>
      <c r="D195" s="256" t="s">
        <v>1758</v>
      </c>
      <c r="E195" s="295"/>
      <c r="F195" s="295"/>
      <c r="G195" s="295"/>
      <c r="H195" s="267" t="s">
        <v>1784</v>
      </c>
      <c r="I195" s="256" t="s">
        <v>1573</v>
      </c>
    </row>
    <row r="196" spans="1:9" s="286" customFormat="1" ht="18.75" hidden="1" x14ac:dyDescent="0.3">
      <c r="A196" s="234">
        <v>14</v>
      </c>
      <c r="B196" s="236" t="s">
        <v>1785</v>
      </c>
      <c r="C196" s="9" t="s">
        <v>1775</v>
      </c>
      <c r="D196" s="234" t="s">
        <v>1587</v>
      </c>
      <c r="E196" s="293" t="s">
        <v>759</v>
      </c>
      <c r="F196" s="293" t="s">
        <v>759</v>
      </c>
      <c r="G196" s="293">
        <v>500000</v>
      </c>
      <c r="H196" s="237" t="s">
        <v>1786</v>
      </c>
      <c r="I196" s="234" t="s">
        <v>1568</v>
      </c>
    </row>
    <row r="197" spans="1:9" s="286" customFormat="1" ht="18.75" hidden="1" x14ac:dyDescent="0.3">
      <c r="A197" s="256"/>
      <c r="B197" s="254"/>
      <c r="C197" s="19" t="s">
        <v>687</v>
      </c>
      <c r="D197" s="256" t="s">
        <v>1787</v>
      </c>
      <c r="E197" s="310"/>
      <c r="F197" s="310"/>
      <c r="G197" s="310"/>
      <c r="H197" s="267" t="s">
        <v>1788</v>
      </c>
      <c r="I197" s="256" t="s">
        <v>1573</v>
      </c>
    </row>
    <row r="198" spans="1:9" s="239" customFormat="1" ht="18.75" hidden="1" x14ac:dyDescent="0.3">
      <c r="A198" s="234">
        <v>15</v>
      </c>
      <c r="B198" s="236" t="s">
        <v>1789</v>
      </c>
      <c r="C198" s="237" t="s">
        <v>1790</v>
      </c>
      <c r="D198" s="234" t="s">
        <v>1587</v>
      </c>
      <c r="E198" s="293" t="s">
        <v>759</v>
      </c>
      <c r="F198" s="293" t="s">
        <v>759</v>
      </c>
      <c r="G198" s="293">
        <v>1000000</v>
      </c>
      <c r="H198" s="237" t="s">
        <v>1791</v>
      </c>
      <c r="I198" s="234" t="s">
        <v>1568</v>
      </c>
    </row>
    <row r="199" spans="1:9" s="239" customFormat="1" ht="18.75" hidden="1" x14ac:dyDescent="0.3">
      <c r="A199" s="256"/>
      <c r="B199" s="254"/>
      <c r="C199" s="267" t="s">
        <v>1792</v>
      </c>
      <c r="D199" s="256" t="s">
        <v>1660</v>
      </c>
      <c r="E199" s="295"/>
      <c r="F199" s="295"/>
      <c r="G199" s="295"/>
      <c r="H199" s="267" t="s">
        <v>1792</v>
      </c>
      <c r="I199" s="235" t="s">
        <v>1573</v>
      </c>
    </row>
    <row r="200" spans="1:9" s="286" customFormat="1" ht="18.75" hidden="1" x14ac:dyDescent="0.3">
      <c r="A200" s="235">
        <v>16</v>
      </c>
      <c r="B200" s="240" t="s">
        <v>1793</v>
      </c>
      <c r="C200" s="237" t="s">
        <v>1780</v>
      </c>
      <c r="D200" s="235" t="s">
        <v>1587</v>
      </c>
      <c r="E200" s="293" t="s">
        <v>759</v>
      </c>
      <c r="F200" s="293" t="s">
        <v>759</v>
      </c>
      <c r="G200" s="294">
        <v>3000000</v>
      </c>
      <c r="H200" s="237" t="s">
        <v>1781</v>
      </c>
      <c r="I200" s="234" t="s">
        <v>1568</v>
      </c>
    </row>
    <row r="201" spans="1:9" s="286" customFormat="1" ht="18.75" hidden="1" x14ac:dyDescent="0.3">
      <c r="A201" s="317"/>
      <c r="B201" s="240" t="s">
        <v>1794</v>
      </c>
      <c r="C201" s="241" t="s">
        <v>1783</v>
      </c>
      <c r="D201" s="235" t="s">
        <v>1692</v>
      </c>
      <c r="E201" s="318"/>
      <c r="F201" s="318"/>
      <c r="G201" s="318"/>
      <c r="H201" s="241" t="s">
        <v>1784</v>
      </c>
      <c r="I201" s="235" t="s">
        <v>1573</v>
      </c>
    </row>
    <row r="202" spans="1:9" s="286" customFormat="1" ht="18.75" hidden="1" x14ac:dyDescent="0.3">
      <c r="A202" s="234">
        <v>17</v>
      </c>
      <c r="B202" s="236" t="s">
        <v>1795</v>
      </c>
      <c r="C202" s="237" t="s">
        <v>1780</v>
      </c>
      <c r="D202" s="234" t="s">
        <v>1587</v>
      </c>
      <c r="E202" s="293" t="s">
        <v>759</v>
      </c>
      <c r="F202" s="293" t="s">
        <v>759</v>
      </c>
      <c r="G202" s="293">
        <v>1000000</v>
      </c>
      <c r="H202" s="237" t="s">
        <v>1781</v>
      </c>
      <c r="I202" s="234" t="s">
        <v>1568</v>
      </c>
    </row>
    <row r="203" spans="1:9" s="286" customFormat="1" ht="18.75" hidden="1" x14ac:dyDescent="0.3">
      <c r="A203" s="319"/>
      <c r="B203" s="254" t="s">
        <v>1796</v>
      </c>
      <c r="C203" s="267" t="s">
        <v>1783</v>
      </c>
      <c r="D203" s="256" t="s">
        <v>1716</v>
      </c>
      <c r="E203" s="310"/>
      <c r="F203" s="310"/>
      <c r="G203" s="310"/>
      <c r="H203" s="267" t="s">
        <v>1784</v>
      </c>
      <c r="I203" s="256" t="s">
        <v>1573</v>
      </c>
    </row>
    <row r="204" spans="1:9" s="286" customFormat="1" ht="18.75" hidden="1" x14ac:dyDescent="0.3">
      <c r="A204" s="235">
        <v>18</v>
      </c>
      <c r="B204" s="240" t="s">
        <v>1797</v>
      </c>
      <c r="C204" s="241" t="s">
        <v>1798</v>
      </c>
      <c r="D204" s="235" t="s">
        <v>1587</v>
      </c>
      <c r="E204" s="294" t="s">
        <v>759</v>
      </c>
      <c r="F204" s="294" t="s">
        <v>759</v>
      </c>
      <c r="G204" s="294">
        <v>2000000</v>
      </c>
      <c r="H204" s="241" t="s">
        <v>1781</v>
      </c>
      <c r="I204" s="235" t="s">
        <v>1568</v>
      </c>
    </row>
    <row r="205" spans="1:9" s="286" customFormat="1" ht="18.75" hidden="1" x14ac:dyDescent="0.3">
      <c r="A205" s="235"/>
      <c r="B205" s="240" t="s">
        <v>1799</v>
      </c>
      <c r="C205" s="241" t="s">
        <v>1800</v>
      </c>
      <c r="D205" s="235" t="s">
        <v>1666</v>
      </c>
      <c r="E205" s="294"/>
      <c r="F205" s="294"/>
      <c r="G205" s="294"/>
      <c r="H205" s="241" t="s">
        <v>1801</v>
      </c>
      <c r="I205" s="235" t="s">
        <v>1573</v>
      </c>
    </row>
    <row r="206" spans="1:9" s="286" customFormat="1" ht="18.75" hidden="1" x14ac:dyDescent="0.3">
      <c r="A206" s="234">
        <v>19</v>
      </c>
      <c r="B206" s="236" t="s">
        <v>1802</v>
      </c>
      <c r="C206" s="9" t="s">
        <v>1775</v>
      </c>
      <c r="D206" s="234" t="s">
        <v>1118</v>
      </c>
      <c r="E206" s="293" t="s">
        <v>759</v>
      </c>
      <c r="F206" s="293" t="s">
        <v>759</v>
      </c>
      <c r="G206" s="293">
        <v>500000</v>
      </c>
      <c r="H206" s="237" t="s">
        <v>1786</v>
      </c>
      <c r="I206" s="234" t="s">
        <v>1568</v>
      </c>
    </row>
    <row r="207" spans="1:9" s="286" customFormat="1" ht="18.75" hidden="1" x14ac:dyDescent="0.3">
      <c r="A207" s="256"/>
      <c r="B207" s="254" t="s">
        <v>1803</v>
      </c>
      <c r="C207" s="19" t="s">
        <v>687</v>
      </c>
      <c r="D207" s="256" t="s">
        <v>1692</v>
      </c>
      <c r="E207" s="310"/>
      <c r="F207" s="310"/>
      <c r="G207" s="310"/>
      <c r="H207" s="267" t="s">
        <v>1788</v>
      </c>
      <c r="I207" s="256" t="s">
        <v>1573</v>
      </c>
    </row>
    <row r="208" spans="1:9" s="286" customFormat="1" ht="18.75" hidden="1" x14ac:dyDescent="0.3">
      <c r="A208" s="234">
        <v>20</v>
      </c>
      <c r="B208" s="236" t="s">
        <v>1804</v>
      </c>
      <c r="C208" s="9" t="s">
        <v>1775</v>
      </c>
      <c r="D208" s="234" t="s">
        <v>1118</v>
      </c>
      <c r="E208" s="293" t="s">
        <v>759</v>
      </c>
      <c r="F208" s="293" t="s">
        <v>759</v>
      </c>
      <c r="G208" s="293">
        <v>500000</v>
      </c>
      <c r="H208" s="237" t="s">
        <v>1786</v>
      </c>
      <c r="I208" s="234" t="s">
        <v>1568</v>
      </c>
    </row>
    <row r="209" spans="1:9" s="286" customFormat="1" ht="18.75" hidden="1" x14ac:dyDescent="0.3">
      <c r="A209" s="256"/>
      <c r="B209" s="254"/>
      <c r="C209" s="19" t="s">
        <v>687</v>
      </c>
      <c r="D209" s="256" t="s">
        <v>1670</v>
      </c>
      <c r="E209" s="310"/>
      <c r="F209" s="310"/>
      <c r="G209" s="310"/>
      <c r="H209" s="267" t="s">
        <v>1788</v>
      </c>
      <c r="I209" s="235" t="s">
        <v>1573</v>
      </c>
    </row>
    <row r="210" spans="1:9" s="286" customFormat="1" ht="18.75" hidden="1" x14ac:dyDescent="0.3">
      <c r="A210" s="235">
        <v>21</v>
      </c>
      <c r="B210" s="240" t="s">
        <v>1805</v>
      </c>
      <c r="C210" s="9" t="s">
        <v>1775</v>
      </c>
      <c r="D210" s="235" t="s">
        <v>1118</v>
      </c>
      <c r="E210" s="293" t="s">
        <v>759</v>
      </c>
      <c r="F210" s="293" t="s">
        <v>759</v>
      </c>
      <c r="G210" s="294">
        <v>1000000</v>
      </c>
      <c r="H210" s="237" t="s">
        <v>1786</v>
      </c>
      <c r="I210" s="234" t="s">
        <v>1568</v>
      </c>
    </row>
    <row r="211" spans="1:9" s="286" customFormat="1" ht="18.75" hidden="1" x14ac:dyDescent="0.3">
      <c r="A211" s="319"/>
      <c r="B211" s="254"/>
      <c r="C211" s="19" t="s">
        <v>687</v>
      </c>
      <c r="D211" s="256" t="s">
        <v>1806</v>
      </c>
      <c r="E211" s="310"/>
      <c r="F211" s="310"/>
      <c r="G211" s="310"/>
      <c r="H211" s="267" t="s">
        <v>1788</v>
      </c>
      <c r="I211" s="256" t="s">
        <v>1573</v>
      </c>
    </row>
    <row r="212" spans="1:9" s="1" customFormat="1" ht="18.75" hidden="1" x14ac:dyDescent="0.3">
      <c r="A212" s="320"/>
      <c r="B212" s="321"/>
      <c r="C212" s="24"/>
      <c r="D212" s="322"/>
      <c r="E212" s="29"/>
      <c r="F212" s="323"/>
      <c r="G212" s="29"/>
      <c r="H212" s="24"/>
      <c r="I212" s="22"/>
    </row>
    <row r="213" spans="1:9" s="1" customFormat="1" ht="18.75" hidden="1" x14ac:dyDescent="0.3">
      <c r="A213" s="320"/>
      <c r="B213" s="321"/>
      <c r="C213" s="24"/>
      <c r="D213" s="322"/>
      <c r="E213" s="29"/>
      <c r="F213" s="323"/>
      <c r="G213" s="29"/>
      <c r="H213" s="24"/>
      <c r="I213" s="22"/>
    </row>
    <row r="214" spans="1:9" s="1" customFormat="1" ht="18.75" hidden="1" x14ac:dyDescent="0.3">
      <c r="A214" s="320"/>
      <c r="B214" s="321"/>
      <c r="C214" s="24"/>
      <c r="D214" s="322"/>
      <c r="E214" s="29"/>
      <c r="F214" s="323"/>
      <c r="G214" s="29"/>
      <c r="H214" s="24"/>
      <c r="I214" s="22"/>
    </row>
    <row r="215" spans="1:9" s="1" customFormat="1" ht="21" hidden="1" customHeight="1" thickBot="1" x14ac:dyDescent="0.35">
      <c r="A215" s="391"/>
      <c r="B215" s="321"/>
      <c r="C215" s="24"/>
      <c r="D215" s="322"/>
      <c r="E215" s="29"/>
      <c r="F215" s="323"/>
      <c r="G215" s="29"/>
      <c r="H215" s="24"/>
      <c r="I215" s="22"/>
    </row>
    <row r="216" spans="1:9" s="1" customFormat="1" ht="18.75" hidden="1" x14ac:dyDescent="0.3">
      <c r="A216" s="265" t="s">
        <v>28</v>
      </c>
      <c r="B216" s="268"/>
      <c r="C216" s="219"/>
      <c r="D216" s="219"/>
      <c r="E216" s="221"/>
      <c r="F216" s="219"/>
      <c r="G216" s="219"/>
      <c r="H216" s="219"/>
      <c r="I216" s="28">
        <v>85</v>
      </c>
    </row>
    <row r="217" spans="1:9" s="1" customFormat="1" ht="18.75" hidden="1" x14ac:dyDescent="0.3">
      <c r="A217" s="266"/>
      <c r="B217" s="266"/>
      <c r="C217" s="22"/>
      <c r="D217" s="22"/>
      <c r="E217" s="224"/>
      <c r="F217" s="22"/>
      <c r="G217" s="22"/>
      <c r="H217" s="22"/>
      <c r="I217" s="29"/>
    </row>
    <row r="218" spans="1:9" s="1" customFormat="1" ht="18.75" hidden="1" x14ac:dyDescent="0.3">
      <c r="A218" s="266"/>
      <c r="B218" s="266"/>
      <c r="C218" s="22"/>
      <c r="D218" s="22"/>
      <c r="E218" s="224"/>
      <c r="F218" s="22"/>
      <c r="G218" s="22"/>
      <c r="H218" s="22"/>
      <c r="I218" s="29"/>
    </row>
    <row r="219" spans="1:9" s="1" customFormat="1" ht="18.75" hidden="1" x14ac:dyDescent="0.3">
      <c r="A219" s="266"/>
      <c r="B219" s="266"/>
      <c r="C219" s="22"/>
      <c r="D219" s="22"/>
      <c r="E219" s="224"/>
      <c r="F219" s="22"/>
      <c r="G219" s="22"/>
      <c r="H219" s="22"/>
      <c r="I219" s="29"/>
    </row>
    <row r="220" spans="1:9" s="1" customFormat="1" ht="18.75" hidden="1" x14ac:dyDescent="0.3">
      <c r="A220" s="403" t="s">
        <v>0</v>
      </c>
      <c r="B220" s="403"/>
      <c r="C220" s="403"/>
      <c r="D220" s="403"/>
      <c r="E220" s="403"/>
      <c r="F220" s="403"/>
      <c r="G220" s="403"/>
      <c r="H220" s="403"/>
      <c r="I220" s="403"/>
    </row>
    <row r="221" spans="1:9" s="23" customFormat="1" ht="18.75" hidden="1" x14ac:dyDescent="0.3">
      <c r="A221" s="404" t="s">
        <v>1562</v>
      </c>
      <c r="B221" s="404"/>
      <c r="C221" s="404"/>
      <c r="D221" s="404"/>
      <c r="E221" s="404"/>
      <c r="F221" s="404"/>
      <c r="G221" s="404"/>
      <c r="H221" s="404"/>
      <c r="I221" s="404"/>
    </row>
    <row r="222" spans="1:9" s="1" customFormat="1" ht="18.75" hidden="1" x14ac:dyDescent="0.3">
      <c r="A222" s="399" t="s">
        <v>27</v>
      </c>
      <c r="B222" s="399"/>
      <c r="C222" s="399"/>
      <c r="D222" s="399"/>
      <c r="E222" s="399"/>
      <c r="F222" s="399"/>
      <c r="G222" s="399"/>
      <c r="H222" s="399"/>
      <c r="I222" s="399"/>
    </row>
    <row r="223" spans="1:9" s="1" customFormat="1" ht="18.75" hidden="1" x14ac:dyDescent="0.3">
      <c r="A223" s="399" t="s">
        <v>0</v>
      </c>
      <c r="B223" s="399"/>
      <c r="C223" s="399"/>
      <c r="D223" s="399"/>
      <c r="E223" s="399"/>
      <c r="F223" s="399"/>
      <c r="G223" s="399"/>
      <c r="H223" s="399"/>
      <c r="I223" s="399"/>
    </row>
    <row r="224" spans="1:9" s="1" customFormat="1" ht="18.75" hidden="1" x14ac:dyDescent="0.3">
      <c r="A224" s="2" t="s">
        <v>1563</v>
      </c>
      <c r="B224" s="2"/>
      <c r="C224" s="2"/>
      <c r="D224" s="2"/>
      <c r="E224" s="2"/>
      <c r="F224" s="2"/>
      <c r="G224" s="2"/>
      <c r="H224" s="2"/>
      <c r="I224" s="2"/>
    </row>
    <row r="225" spans="1:9" s="1" customFormat="1" ht="18.75" hidden="1" x14ac:dyDescent="0.3">
      <c r="A225" s="2" t="s">
        <v>1717</v>
      </c>
      <c r="B225" s="2"/>
      <c r="C225" s="2"/>
      <c r="D225" s="2"/>
      <c r="E225" s="2"/>
      <c r="F225" s="2"/>
      <c r="G225" s="2"/>
      <c r="H225" s="2"/>
      <c r="I225" s="2"/>
    </row>
    <row r="226" spans="1:9" s="1" customFormat="1" ht="20.25" hidden="1" customHeight="1" x14ac:dyDescent="0.3">
      <c r="A226" s="405" t="s">
        <v>4</v>
      </c>
      <c r="B226" s="405" t="s">
        <v>5</v>
      </c>
      <c r="C226" s="405" t="s">
        <v>6</v>
      </c>
      <c r="D226" s="297" t="s">
        <v>7</v>
      </c>
      <c r="E226" s="395" t="s">
        <v>8</v>
      </c>
      <c r="F226" s="396"/>
      <c r="G226" s="397"/>
      <c r="H226" s="3" t="s">
        <v>9</v>
      </c>
      <c r="I226" s="3" t="s">
        <v>10</v>
      </c>
    </row>
    <row r="227" spans="1:9" s="1" customFormat="1" ht="18.75" hidden="1" x14ac:dyDescent="0.3">
      <c r="A227" s="406"/>
      <c r="B227" s="406"/>
      <c r="C227" s="406"/>
      <c r="D227" s="5" t="s">
        <v>11</v>
      </c>
      <c r="E227" s="3">
        <v>2557</v>
      </c>
      <c r="F227" s="3">
        <v>2558</v>
      </c>
      <c r="G227" s="3">
        <v>2559</v>
      </c>
      <c r="H227" s="5" t="s">
        <v>12</v>
      </c>
      <c r="I227" s="5" t="s">
        <v>13</v>
      </c>
    </row>
    <row r="228" spans="1:9" s="1" customFormat="1" ht="18.75" hidden="1" x14ac:dyDescent="0.3">
      <c r="A228" s="407"/>
      <c r="B228" s="407"/>
      <c r="C228" s="407"/>
      <c r="D228" s="298"/>
      <c r="E228" s="7" t="s">
        <v>14</v>
      </c>
      <c r="F228" s="7" t="s">
        <v>14</v>
      </c>
      <c r="G228" s="7" t="s">
        <v>14</v>
      </c>
      <c r="H228" s="6"/>
      <c r="I228" s="6"/>
    </row>
    <row r="229" spans="1:9" s="239" customFormat="1" ht="18.75" hidden="1" x14ac:dyDescent="0.3">
      <c r="A229" s="234">
        <v>22</v>
      </c>
      <c r="B229" s="236" t="s">
        <v>1807</v>
      </c>
      <c r="C229" s="237" t="s">
        <v>1770</v>
      </c>
      <c r="D229" s="234" t="s">
        <v>1118</v>
      </c>
      <c r="E229" s="293" t="s">
        <v>759</v>
      </c>
      <c r="F229" s="293">
        <v>150000</v>
      </c>
      <c r="G229" s="293" t="s">
        <v>759</v>
      </c>
      <c r="H229" s="237" t="s">
        <v>1808</v>
      </c>
      <c r="I229" s="235" t="s">
        <v>1568</v>
      </c>
    </row>
    <row r="230" spans="1:9" s="239" customFormat="1" ht="18.75" hidden="1" x14ac:dyDescent="0.3">
      <c r="A230" s="235"/>
      <c r="B230" s="240" t="s">
        <v>1809</v>
      </c>
      <c r="C230" s="241" t="s">
        <v>1772</v>
      </c>
      <c r="D230" s="235" t="s">
        <v>1810</v>
      </c>
      <c r="E230" s="294"/>
      <c r="F230" s="294"/>
      <c r="G230" s="294"/>
      <c r="H230" s="241"/>
      <c r="I230" s="235" t="s">
        <v>1573</v>
      </c>
    </row>
    <row r="231" spans="1:9" s="1" customFormat="1" ht="18.75" hidden="1" x14ac:dyDescent="0.3">
      <c r="A231" s="8">
        <v>23</v>
      </c>
      <c r="B231" s="226" t="s">
        <v>1811</v>
      </c>
      <c r="C231" s="9" t="s">
        <v>1672</v>
      </c>
      <c r="D231" s="8" t="s">
        <v>1118</v>
      </c>
      <c r="E231" s="290" t="s">
        <v>759</v>
      </c>
      <c r="F231" s="290">
        <v>1400000</v>
      </c>
      <c r="G231" s="290" t="s">
        <v>759</v>
      </c>
      <c r="H231" s="9" t="s">
        <v>1812</v>
      </c>
      <c r="I231" s="8" t="s">
        <v>1568</v>
      </c>
    </row>
    <row r="232" spans="1:9" s="1" customFormat="1" ht="18.75" hidden="1" x14ac:dyDescent="0.3">
      <c r="A232" s="12"/>
      <c r="B232" s="18"/>
      <c r="C232" s="14"/>
      <c r="D232" s="12" t="s">
        <v>1813</v>
      </c>
      <c r="E232" s="291"/>
      <c r="F232" s="291"/>
      <c r="G232" s="291"/>
      <c r="H232" s="14" t="s">
        <v>1814</v>
      </c>
      <c r="I232" s="12" t="s">
        <v>1573</v>
      </c>
    </row>
    <row r="233" spans="1:9" s="239" customFormat="1" ht="18.75" hidden="1" x14ac:dyDescent="0.3">
      <c r="A233" s="234">
        <v>24</v>
      </c>
      <c r="B233" s="236" t="s">
        <v>1815</v>
      </c>
      <c r="C233" s="237" t="s">
        <v>1780</v>
      </c>
      <c r="D233" s="234" t="s">
        <v>1816</v>
      </c>
      <c r="E233" s="293" t="s">
        <v>759</v>
      </c>
      <c r="F233" s="293">
        <v>1680000</v>
      </c>
      <c r="G233" s="293" t="s">
        <v>16</v>
      </c>
      <c r="H233" s="9" t="s">
        <v>1812</v>
      </c>
      <c r="I233" s="234" t="s">
        <v>1568</v>
      </c>
    </row>
    <row r="234" spans="1:9" s="239" customFormat="1" ht="18.75" hidden="1" x14ac:dyDescent="0.3">
      <c r="A234" s="256"/>
      <c r="B234" s="254" t="s">
        <v>1817</v>
      </c>
      <c r="C234" s="267" t="s">
        <v>1783</v>
      </c>
      <c r="D234" s="256" t="s">
        <v>1818</v>
      </c>
      <c r="E234" s="295"/>
      <c r="F234" s="295"/>
      <c r="G234" s="295"/>
      <c r="H234" s="19" t="s">
        <v>1814</v>
      </c>
      <c r="I234" s="256" t="s">
        <v>1573</v>
      </c>
    </row>
    <row r="235" spans="1:9" s="239" customFormat="1" ht="18.75" hidden="1" x14ac:dyDescent="0.3">
      <c r="A235" s="234">
        <v>25</v>
      </c>
      <c r="B235" s="236" t="s">
        <v>1946</v>
      </c>
      <c r="C235" s="237" t="s">
        <v>1780</v>
      </c>
      <c r="D235" s="234" t="s">
        <v>1816</v>
      </c>
      <c r="E235" s="293" t="s">
        <v>759</v>
      </c>
      <c r="F235" s="293">
        <v>2000000</v>
      </c>
      <c r="G235" s="293" t="s">
        <v>16</v>
      </c>
      <c r="H235" s="9" t="s">
        <v>1812</v>
      </c>
      <c r="I235" s="234" t="s">
        <v>1568</v>
      </c>
    </row>
    <row r="236" spans="1:9" s="239" customFormat="1" ht="18.75" hidden="1" x14ac:dyDescent="0.3">
      <c r="A236" s="256"/>
      <c r="B236" s="254" t="s">
        <v>1794</v>
      </c>
      <c r="C236" s="267" t="s">
        <v>1783</v>
      </c>
      <c r="D236" s="256"/>
      <c r="E236" s="295"/>
      <c r="F236" s="295"/>
      <c r="G236" s="295"/>
      <c r="H236" s="19" t="s">
        <v>1814</v>
      </c>
      <c r="I236" s="256" t="s">
        <v>1573</v>
      </c>
    </row>
    <row r="237" spans="1:9" s="286" customFormat="1" ht="18.75" hidden="1" x14ac:dyDescent="0.3">
      <c r="A237" s="283"/>
      <c r="B237" s="288"/>
      <c r="C237" s="24"/>
      <c r="D237" s="283"/>
      <c r="E237" s="324"/>
      <c r="F237" s="324"/>
      <c r="G237" s="324"/>
      <c r="H237" s="249"/>
      <c r="I237" s="283"/>
    </row>
    <row r="238" spans="1:9" s="286" customFormat="1" ht="18.75" hidden="1" x14ac:dyDescent="0.3">
      <c r="A238" s="283"/>
      <c r="B238" s="288"/>
      <c r="C238" s="387"/>
      <c r="D238" s="283"/>
      <c r="E238" s="324"/>
      <c r="F238" s="324"/>
      <c r="G238" s="324"/>
      <c r="H238" s="249"/>
      <c r="I238" s="283"/>
    </row>
    <row r="239" spans="1:9" s="286" customFormat="1" ht="18.75" hidden="1" x14ac:dyDescent="0.3">
      <c r="A239" s="283"/>
      <c r="B239" s="288"/>
      <c r="C239" s="387"/>
      <c r="D239" s="283"/>
      <c r="E239" s="324"/>
      <c r="F239" s="324"/>
      <c r="G239" s="324"/>
      <c r="H239" s="249"/>
      <c r="I239" s="283"/>
    </row>
    <row r="240" spans="1:9" s="1" customFormat="1" ht="19.5" hidden="1" thickBot="1" x14ac:dyDescent="0.35">
      <c r="A240" s="167"/>
      <c r="B240" s="23"/>
      <c r="C240" s="387"/>
      <c r="D240" s="22"/>
      <c r="E240" s="322"/>
      <c r="F240" s="322"/>
      <c r="G240" s="322"/>
      <c r="H240" s="335"/>
      <c r="I240" s="283"/>
    </row>
    <row r="241" spans="1:9" s="1" customFormat="1" ht="18.75" hidden="1" x14ac:dyDescent="0.3">
      <c r="A241" s="265" t="s">
        <v>28</v>
      </c>
      <c r="B241" s="268"/>
      <c r="C241" s="372"/>
      <c r="D241" s="372"/>
      <c r="E241" s="221"/>
      <c r="F241" s="372"/>
      <c r="G241" s="372"/>
      <c r="H241" s="372"/>
      <c r="I241" s="28">
        <v>86</v>
      </c>
    </row>
    <row r="242" spans="1:9" s="1" customFormat="1" ht="18.75" hidden="1" x14ac:dyDescent="0.3">
      <c r="A242" s="265"/>
      <c r="B242" s="266"/>
      <c r="C242" s="22"/>
      <c r="D242" s="22"/>
      <c r="E242" s="224"/>
      <c r="F242" s="22"/>
      <c r="G242" s="22"/>
      <c r="H242" s="22"/>
      <c r="I242" s="371"/>
    </row>
    <row r="243" spans="1:9" s="1" customFormat="1" ht="18.75" hidden="1" x14ac:dyDescent="0.3">
      <c r="A243" s="265"/>
      <c r="B243" s="266"/>
      <c r="C243" s="22"/>
      <c r="D243" s="22"/>
      <c r="E243" s="224"/>
      <c r="F243" s="22"/>
      <c r="G243" s="22"/>
      <c r="H243" s="22"/>
      <c r="I243" s="371"/>
    </row>
    <row r="244" spans="1:9" s="23" customFormat="1" ht="18.75" hidden="1" x14ac:dyDescent="0.3">
      <c r="A244" s="404" t="s">
        <v>1562</v>
      </c>
      <c r="B244" s="404"/>
      <c r="C244" s="404"/>
      <c r="D244" s="404"/>
      <c r="E244" s="404"/>
      <c r="F244" s="404"/>
      <c r="G244" s="404"/>
      <c r="H244" s="404"/>
      <c r="I244" s="404"/>
    </row>
    <row r="245" spans="1:9" s="1" customFormat="1" ht="18.75" hidden="1" x14ac:dyDescent="0.3">
      <c r="A245" s="399" t="s">
        <v>27</v>
      </c>
      <c r="B245" s="399"/>
      <c r="C245" s="399"/>
      <c r="D245" s="399"/>
      <c r="E245" s="399"/>
      <c r="F245" s="399"/>
      <c r="G245" s="399"/>
      <c r="H245" s="399"/>
      <c r="I245" s="399"/>
    </row>
    <row r="246" spans="1:9" s="1" customFormat="1" ht="18.75" hidden="1" x14ac:dyDescent="0.3">
      <c r="A246" s="399" t="s">
        <v>0</v>
      </c>
      <c r="B246" s="399"/>
      <c r="C246" s="399"/>
      <c r="D246" s="399"/>
      <c r="E246" s="399"/>
      <c r="F246" s="399"/>
      <c r="G246" s="399"/>
      <c r="H246" s="399"/>
      <c r="I246" s="399"/>
    </row>
    <row r="247" spans="1:9" s="1" customFormat="1" ht="18.75" hidden="1" x14ac:dyDescent="0.3">
      <c r="A247" s="2" t="s">
        <v>1819</v>
      </c>
      <c r="B247" s="2"/>
      <c r="C247" s="2"/>
      <c r="D247" s="2"/>
      <c r="E247" s="2"/>
      <c r="F247" s="2"/>
      <c r="G247" s="2"/>
      <c r="H247" s="2"/>
      <c r="I247" s="2"/>
    </row>
    <row r="248" spans="1:9" s="1" customFormat="1" ht="18.75" hidden="1" x14ac:dyDescent="0.3">
      <c r="A248" s="2" t="s">
        <v>1820</v>
      </c>
      <c r="B248" s="2"/>
      <c r="C248" s="2"/>
      <c r="D248" s="2"/>
      <c r="E248" s="2"/>
      <c r="F248" s="2"/>
      <c r="G248" s="2"/>
      <c r="H248" s="2"/>
      <c r="I248" s="2"/>
    </row>
    <row r="249" spans="1:9" s="1" customFormat="1" ht="18.75" hidden="1" x14ac:dyDescent="0.3">
      <c r="A249" s="3" t="s">
        <v>4</v>
      </c>
      <c r="B249" s="3" t="s">
        <v>5</v>
      </c>
      <c r="C249" s="3" t="s">
        <v>6</v>
      </c>
      <c r="D249" s="3" t="s">
        <v>7</v>
      </c>
      <c r="E249" s="395" t="s">
        <v>8</v>
      </c>
      <c r="F249" s="396"/>
      <c r="G249" s="397"/>
      <c r="H249" s="3" t="s">
        <v>9</v>
      </c>
      <c r="I249" s="3" t="s">
        <v>10</v>
      </c>
    </row>
    <row r="250" spans="1:9" s="1" customFormat="1" ht="18.75" hidden="1" x14ac:dyDescent="0.3">
      <c r="A250" s="4"/>
      <c r="B250" s="4"/>
      <c r="C250" s="4"/>
      <c r="D250" s="5" t="s">
        <v>11</v>
      </c>
      <c r="E250" s="3">
        <v>2557</v>
      </c>
      <c r="F250" s="3">
        <v>2558</v>
      </c>
      <c r="G250" s="3">
        <v>2559</v>
      </c>
      <c r="H250" s="5" t="s">
        <v>12</v>
      </c>
      <c r="I250" s="5" t="s">
        <v>13</v>
      </c>
    </row>
    <row r="251" spans="1:9" s="1" customFormat="1" ht="18.75" hidden="1" x14ac:dyDescent="0.3">
      <c r="A251" s="6"/>
      <c r="B251" s="6"/>
      <c r="C251" s="6"/>
      <c r="D251" s="6"/>
      <c r="E251" s="7" t="s">
        <v>14</v>
      </c>
      <c r="F251" s="7" t="s">
        <v>14</v>
      </c>
      <c r="G251" s="7" t="s">
        <v>14</v>
      </c>
      <c r="H251" s="6"/>
      <c r="I251" s="6"/>
    </row>
    <row r="252" spans="1:9" s="1" customFormat="1" ht="18.75" hidden="1" x14ac:dyDescent="0.3">
      <c r="A252" s="8">
        <v>1</v>
      </c>
      <c r="B252" s="226" t="s">
        <v>1821</v>
      </c>
      <c r="C252" s="226" t="s">
        <v>1822</v>
      </c>
      <c r="D252" s="8" t="s">
        <v>1823</v>
      </c>
      <c r="E252" s="290">
        <v>2000000</v>
      </c>
      <c r="F252" s="325" t="s">
        <v>16</v>
      </c>
      <c r="G252" s="325" t="s">
        <v>16</v>
      </c>
      <c r="H252" s="226" t="s">
        <v>1824</v>
      </c>
      <c r="I252" s="8" t="s">
        <v>1825</v>
      </c>
    </row>
    <row r="253" spans="1:9" s="1" customFormat="1" ht="18.75" hidden="1" x14ac:dyDescent="0.3">
      <c r="A253" s="12"/>
      <c r="B253" s="18" t="s">
        <v>1826</v>
      </c>
      <c r="C253" s="18" t="s">
        <v>1827</v>
      </c>
      <c r="D253" s="12"/>
      <c r="E253" s="307"/>
      <c r="F253" s="307"/>
      <c r="G253" s="307"/>
      <c r="H253" s="18" t="s">
        <v>1828</v>
      </c>
      <c r="I253" s="12" t="s">
        <v>1829</v>
      </c>
    </row>
    <row r="254" spans="1:9" s="239" customFormat="1" ht="18.75" hidden="1" x14ac:dyDescent="0.3">
      <c r="A254" s="234">
        <v>2</v>
      </c>
      <c r="B254" s="236" t="s">
        <v>1830</v>
      </c>
      <c r="C254" s="236" t="s">
        <v>1831</v>
      </c>
      <c r="D254" s="8" t="s">
        <v>1816</v>
      </c>
      <c r="E254" s="293">
        <v>1500000</v>
      </c>
      <c r="F254" s="326" t="s">
        <v>759</v>
      </c>
      <c r="G254" s="326" t="s">
        <v>759</v>
      </c>
      <c r="H254" s="236" t="s">
        <v>1832</v>
      </c>
      <c r="I254" s="234" t="s">
        <v>1825</v>
      </c>
    </row>
    <row r="255" spans="1:9" s="239" customFormat="1" ht="18.75" hidden="1" x14ac:dyDescent="0.3">
      <c r="A255" s="240"/>
      <c r="B255" s="240"/>
      <c r="C255" s="240" t="s">
        <v>1833</v>
      </c>
      <c r="D255" s="235" t="s">
        <v>882</v>
      </c>
      <c r="E255" s="327"/>
      <c r="F255" s="327"/>
      <c r="G255" s="327"/>
      <c r="H255" s="240" t="s">
        <v>1834</v>
      </c>
      <c r="I255" s="235" t="s">
        <v>1829</v>
      </c>
    </row>
    <row r="256" spans="1:9" s="239" customFormat="1" ht="18.75" hidden="1" x14ac:dyDescent="0.3">
      <c r="A256" s="240"/>
      <c r="B256" s="254"/>
      <c r="C256" s="254" t="s">
        <v>719</v>
      </c>
      <c r="D256" s="254"/>
      <c r="E256" s="328"/>
      <c r="F256" s="328"/>
      <c r="G256" s="328"/>
      <c r="H256" s="240"/>
      <c r="I256" s="240"/>
    </row>
    <row r="257" spans="1:9" s="1" customFormat="1" ht="18.75" hidden="1" x14ac:dyDescent="0.3">
      <c r="A257" s="8">
        <v>3</v>
      </c>
      <c r="B257" s="112" t="s">
        <v>1835</v>
      </c>
      <c r="C257" s="112" t="s">
        <v>1836</v>
      </c>
      <c r="D257" s="12" t="s">
        <v>1837</v>
      </c>
      <c r="E257" s="329" t="s">
        <v>16</v>
      </c>
      <c r="F257" s="330">
        <v>1200000</v>
      </c>
      <c r="G257" s="329" t="s">
        <v>16</v>
      </c>
      <c r="H257" s="331" t="s">
        <v>1838</v>
      </c>
      <c r="I257" s="234" t="s">
        <v>1825</v>
      </c>
    </row>
    <row r="258" spans="1:9" s="1" customFormat="1" ht="18.75" hidden="1" x14ac:dyDescent="0.3">
      <c r="A258" s="12"/>
      <c r="B258" s="23" t="s">
        <v>1839</v>
      </c>
      <c r="C258" s="112" t="s">
        <v>1840</v>
      </c>
      <c r="D258" s="15" t="s">
        <v>304</v>
      </c>
      <c r="E258" s="329"/>
      <c r="F258" s="330"/>
      <c r="G258" s="330"/>
      <c r="H258" s="332"/>
      <c r="I258" s="235" t="s">
        <v>1829</v>
      </c>
    </row>
    <row r="259" spans="1:9" s="1" customFormat="1" ht="18.75" hidden="1" x14ac:dyDescent="0.3">
      <c r="A259" s="8">
        <v>4</v>
      </c>
      <c r="B259" s="226" t="s">
        <v>1841</v>
      </c>
      <c r="C259" s="9" t="s">
        <v>1842</v>
      </c>
      <c r="D259" s="8" t="s">
        <v>1843</v>
      </c>
      <c r="E259" s="271" t="s">
        <v>16</v>
      </c>
      <c r="F259" s="271">
        <v>1000000</v>
      </c>
      <c r="G259" s="271" t="s">
        <v>16</v>
      </c>
      <c r="H259" s="333" t="s">
        <v>1844</v>
      </c>
      <c r="I259" s="234" t="s">
        <v>1825</v>
      </c>
    </row>
    <row r="260" spans="1:9" s="1" customFormat="1" ht="18.75" hidden="1" x14ac:dyDescent="0.3">
      <c r="A260" s="15"/>
      <c r="B260" s="13" t="s">
        <v>1845</v>
      </c>
      <c r="C260" s="19"/>
      <c r="D260" s="15" t="s">
        <v>304</v>
      </c>
      <c r="E260" s="276"/>
      <c r="F260" s="276"/>
      <c r="G260" s="276"/>
      <c r="H260" s="334" t="s">
        <v>1846</v>
      </c>
      <c r="I260" s="256" t="s">
        <v>1829</v>
      </c>
    </row>
    <row r="261" spans="1:9" s="1" customFormat="1" ht="18.75" hidden="1" x14ac:dyDescent="0.3">
      <c r="A261" s="22"/>
      <c r="B261" s="23"/>
      <c r="C261" s="24"/>
      <c r="D261" s="22"/>
      <c r="E261" s="322"/>
      <c r="F261" s="322"/>
      <c r="G261" s="322"/>
      <c r="H261" s="335"/>
      <c r="I261" s="283"/>
    </row>
    <row r="262" spans="1:9" s="1" customFormat="1" ht="19.5" hidden="1" thickBot="1" x14ac:dyDescent="0.35">
      <c r="A262" s="167"/>
      <c r="B262" s="23"/>
      <c r="C262" s="24"/>
      <c r="D262" s="22"/>
      <c r="E262" s="322"/>
      <c r="F262" s="322"/>
      <c r="G262" s="322"/>
      <c r="H262" s="335"/>
      <c r="I262" s="283"/>
    </row>
    <row r="263" spans="1:9" s="1" customFormat="1" ht="18.75" hidden="1" x14ac:dyDescent="0.3">
      <c r="A263" s="265" t="s">
        <v>28</v>
      </c>
      <c r="B263" s="268"/>
      <c r="C263" s="219"/>
      <c r="D263" s="219"/>
      <c r="E263" s="221"/>
      <c r="F263" s="219"/>
      <c r="G263" s="219"/>
      <c r="H263" s="219"/>
      <c r="I263" s="28">
        <v>76</v>
      </c>
    </row>
    <row r="264" spans="1:9" s="1" customFormat="1" ht="18.75" hidden="1" x14ac:dyDescent="0.3">
      <c r="A264" s="266"/>
      <c r="B264" s="266"/>
      <c r="C264" s="22"/>
      <c r="D264" s="22"/>
      <c r="E264" s="224"/>
      <c r="F264" s="22"/>
      <c r="G264" s="22"/>
      <c r="H264" s="22"/>
      <c r="I264" s="29"/>
    </row>
    <row r="265" spans="1:9" s="1" customFormat="1" ht="18.75" hidden="1" x14ac:dyDescent="0.3">
      <c r="A265" s="266"/>
      <c r="B265" s="266"/>
      <c r="C265" s="22"/>
      <c r="D265" s="22"/>
      <c r="E265" s="224"/>
      <c r="F265" s="22"/>
      <c r="G265" s="22"/>
      <c r="H265" s="22"/>
      <c r="I265" s="29"/>
    </row>
    <row r="266" spans="1:9" s="1" customFormat="1" ht="18.75" hidden="1" x14ac:dyDescent="0.3">
      <c r="A266" s="403" t="s">
        <v>0</v>
      </c>
      <c r="B266" s="403"/>
      <c r="C266" s="403"/>
      <c r="D266" s="403"/>
      <c r="E266" s="403"/>
      <c r="F266" s="403"/>
      <c r="G266" s="403"/>
      <c r="H266" s="403"/>
      <c r="I266" s="403"/>
    </row>
    <row r="267" spans="1:9" s="1" customFormat="1" ht="18.75" hidden="1" x14ac:dyDescent="0.3">
      <c r="A267" s="404" t="s">
        <v>1562</v>
      </c>
      <c r="B267" s="404"/>
      <c r="C267" s="404"/>
      <c r="D267" s="404"/>
      <c r="E267" s="404"/>
      <c r="F267" s="404"/>
      <c r="G267" s="404"/>
      <c r="H267" s="404"/>
      <c r="I267" s="404"/>
    </row>
    <row r="268" spans="1:9" s="1" customFormat="1" ht="18.75" hidden="1" x14ac:dyDescent="0.3">
      <c r="A268" s="399" t="s">
        <v>27</v>
      </c>
      <c r="B268" s="399"/>
      <c r="C268" s="399"/>
      <c r="D268" s="399"/>
      <c r="E268" s="399"/>
      <c r="F268" s="399"/>
      <c r="G268" s="399"/>
      <c r="H268" s="399"/>
      <c r="I268" s="399"/>
    </row>
    <row r="269" spans="1:9" s="1" customFormat="1" ht="18.75" hidden="1" x14ac:dyDescent="0.3">
      <c r="A269" s="399" t="s">
        <v>0</v>
      </c>
      <c r="B269" s="399"/>
      <c r="C269" s="399"/>
      <c r="D269" s="399"/>
      <c r="E269" s="399"/>
      <c r="F269" s="399"/>
      <c r="G269" s="399"/>
      <c r="H269" s="399"/>
      <c r="I269" s="399"/>
    </row>
    <row r="270" spans="1:9" s="1" customFormat="1" ht="18.75" hidden="1" x14ac:dyDescent="0.3">
      <c r="A270" s="2" t="s">
        <v>1819</v>
      </c>
      <c r="B270" s="2"/>
      <c r="C270" s="2"/>
      <c r="D270" s="2"/>
      <c r="E270" s="2"/>
      <c r="F270" s="2"/>
      <c r="G270" s="2"/>
      <c r="H270" s="2"/>
      <c r="I270" s="2"/>
    </row>
    <row r="271" spans="1:9" s="1" customFormat="1" ht="18.75" hidden="1" x14ac:dyDescent="0.3">
      <c r="A271" s="2" t="s">
        <v>1820</v>
      </c>
      <c r="B271" s="2"/>
      <c r="C271" s="2"/>
      <c r="D271" s="2"/>
      <c r="E271" s="2"/>
      <c r="F271" s="2"/>
      <c r="G271" s="2"/>
      <c r="H271" s="2"/>
      <c r="I271" s="2"/>
    </row>
    <row r="272" spans="1:9" s="1" customFormat="1" ht="18.75" hidden="1" x14ac:dyDescent="0.3">
      <c r="A272" s="3" t="s">
        <v>4</v>
      </c>
      <c r="B272" s="3" t="s">
        <v>5</v>
      </c>
      <c r="C272" s="3" t="s">
        <v>6</v>
      </c>
      <c r="D272" s="3" t="s">
        <v>7</v>
      </c>
      <c r="E272" s="395" t="s">
        <v>8</v>
      </c>
      <c r="F272" s="396"/>
      <c r="G272" s="397"/>
      <c r="H272" s="3" t="s">
        <v>9</v>
      </c>
      <c r="I272" s="3" t="s">
        <v>10</v>
      </c>
    </row>
    <row r="273" spans="1:9" s="1" customFormat="1" ht="18.75" hidden="1" x14ac:dyDescent="0.3">
      <c r="A273" s="4"/>
      <c r="B273" s="4"/>
      <c r="C273" s="4"/>
      <c r="D273" s="5" t="s">
        <v>11</v>
      </c>
      <c r="E273" s="3">
        <v>2557</v>
      </c>
      <c r="F273" s="3">
        <v>2558</v>
      </c>
      <c r="G273" s="3">
        <v>2559</v>
      </c>
      <c r="H273" s="5" t="s">
        <v>12</v>
      </c>
      <c r="I273" s="5" t="s">
        <v>13</v>
      </c>
    </row>
    <row r="274" spans="1:9" s="1" customFormat="1" ht="18.75" hidden="1" x14ac:dyDescent="0.3">
      <c r="A274" s="6"/>
      <c r="B274" s="6"/>
      <c r="C274" s="6"/>
      <c r="D274" s="6"/>
      <c r="E274" s="7" t="s">
        <v>14</v>
      </c>
      <c r="F274" s="7" t="s">
        <v>14</v>
      </c>
      <c r="G274" s="7" t="s">
        <v>14</v>
      </c>
      <c r="H274" s="6"/>
      <c r="I274" s="6"/>
    </row>
    <row r="275" spans="1:9" s="1" customFormat="1" ht="18.75" hidden="1" x14ac:dyDescent="0.3">
      <c r="A275" s="8">
        <v>5</v>
      </c>
      <c r="B275" s="226" t="s">
        <v>1847</v>
      </c>
      <c r="C275" s="9" t="s">
        <v>1848</v>
      </c>
      <c r="D275" s="8" t="s">
        <v>1849</v>
      </c>
      <c r="E275" s="11" t="s">
        <v>16</v>
      </c>
      <c r="F275" s="10" t="s">
        <v>16</v>
      </c>
      <c r="G275" s="10">
        <v>500000</v>
      </c>
      <c r="H275" s="9" t="s">
        <v>1850</v>
      </c>
      <c r="I275" s="234" t="s">
        <v>1825</v>
      </c>
    </row>
    <row r="276" spans="1:9" s="1" customFormat="1" ht="18.75" hidden="1" x14ac:dyDescent="0.3">
      <c r="A276" s="12"/>
      <c r="B276" s="18" t="s">
        <v>1851</v>
      </c>
      <c r="C276" s="336" t="s">
        <v>1852</v>
      </c>
      <c r="D276" s="12" t="s">
        <v>304</v>
      </c>
      <c r="E276" s="20"/>
      <c r="F276" s="16"/>
      <c r="G276" s="16"/>
      <c r="H276" s="14" t="s">
        <v>1853</v>
      </c>
      <c r="I276" s="235" t="s">
        <v>1829</v>
      </c>
    </row>
    <row r="277" spans="1:9" s="1" customFormat="1" ht="18.75" hidden="1" x14ac:dyDescent="0.3">
      <c r="A277" s="13"/>
      <c r="B277" s="13" t="s">
        <v>1854</v>
      </c>
      <c r="C277" s="19"/>
      <c r="D277" s="15"/>
      <c r="E277" s="21"/>
      <c r="F277" s="17"/>
      <c r="G277" s="17"/>
      <c r="H277" s="15"/>
      <c r="I277" s="15"/>
    </row>
    <row r="278" spans="1:9" s="1" customFormat="1" ht="18.75" hidden="1" x14ac:dyDescent="0.3">
      <c r="A278" s="12">
        <v>6</v>
      </c>
      <c r="B278" s="112" t="s">
        <v>1835</v>
      </c>
      <c r="C278" s="112" t="s">
        <v>1836</v>
      </c>
      <c r="D278" s="12" t="s">
        <v>1837</v>
      </c>
      <c r="E278" s="337" t="s">
        <v>16</v>
      </c>
      <c r="F278" s="338">
        <v>1200000</v>
      </c>
      <c r="G278" s="337" t="s">
        <v>16</v>
      </c>
      <c r="H278" s="14" t="s">
        <v>1838</v>
      </c>
      <c r="I278" s="234" t="s">
        <v>1825</v>
      </c>
    </row>
    <row r="279" spans="1:9" s="1" customFormat="1" ht="18.75" hidden="1" x14ac:dyDescent="0.3">
      <c r="A279" s="12"/>
      <c r="B279" s="23" t="s">
        <v>1855</v>
      </c>
      <c r="C279" s="112" t="s">
        <v>1856</v>
      </c>
      <c r="D279" s="15" t="s">
        <v>304</v>
      </c>
      <c r="E279" s="339"/>
      <c r="F279" s="338"/>
      <c r="G279" s="338"/>
      <c r="H279" s="14"/>
      <c r="I279" s="235" t="s">
        <v>1829</v>
      </c>
    </row>
    <row r="280" spans="1:9" s="1" customFormat="1" ht="18.75" hidden="1" x14ac:dyDescent="0.3">
      <c r="A280" s="8">
        <v>7</v>
      </c>
      <c r="B280" s="226" t="s">
        <v>1847</v>
      </c>
      <c r="C280" s="9" t="s">
        <v>1857</v>
      </c>
      <c r="D280" s="8" t="s">
        <v>1858</v>
      </c>
      <c r="E280" s="225" t="s">
        <v>16</v>
      </c>
      <c r="F280" s="8">
        <v>500000</v>
      </c>
      <c r="G280" s="11" t="s">
        <v>16</v>
      </c>
      <c r="H280" s="9" t="s">
        <v>1859</v>
      </c>
      <c r="I280" s="234" t="s">
        <v>1825</v>
      </c>
    </row>
    <row r="281" spans="1:9" s="1" customFormat="1" ht="21" hidden="1" customHeight="1" x14ac:dyDescent="0.3">
      <c r="A281" s="15"/>
      <c r="B281" s="13" t="s">
        <v>1860</v>
      </c>
      <c r="C281" s="19" t="s">
        <v>1154</v>
      </c>
      <c r="D281" s="15" t="s">
        <v>304</v>
      </c>
      <c r="E281" s="15"/>
      <c r="F281" s="15"/>
      <c r="G281" s="15"/>
      <c r="H281" s="19" t="s">
        <v>1861</v>
      </c>
      <c r="I281" s="256" t="s">
        <v>1829</v>
      </c>
    </row>
    <row r="282" spans="1:9" s="239" customFormat="1" ht="18.75" hidden="1" x14ac:dyDescent="0.3">
      <c r="A282" s="234">
        <v>8</v>
      </c>
      <c r="B282" s="236" t="s">
        <v>1862</v>
      </c>
      <c r="C282" s="237" t="s">
        <v>1863</v>
      </c>
      <c r="D282" s="234" t="s">
        <v>1864</v>
      </c>
      <c r="E282" s="293">
        <v>500000</v>
      </c>
      <c r="F282" s="293" t="s">
        <v>759</v>
      </c>
      <c r="G282" s="293" t="s">
        <v>759</v>
      </c>
      <c r="H282" s="237" t="s">
        <v>1865</v>
      </c>
      <c r="I282" s="234" t="s">
        <v>1825</v>
      </c>
    </row>
    <row r="283" spans="1:9" s="239" customFormat="1" ht="18.75" hidden="1" x14ac:dyDescent="0.3">
      <c r="A283" s="235"/>
      <c r="B283" s="240"/>
      <c r="C283" s="241" t="s">
        <v>1866</v>
      </c>
      <c r="D283" s="235" t="s">
        <v>882</v>
      </c>
      <c r="E283" s="294"/>
      <c r="F283" s="294"/>
      <c r="G283" s="294"/>
      <c r="H283" s="241" t="s">
        <v>1867</v>
      </c>
      <c r="I283" s="235" t="s">
        <v>1829</v>
      </c>
    </row>
    <row r="284" spans="1:9" s="239" customFormat="1" ht="18.75" hidden="1" x14ac:dyDescent="0.3">
      <c r="A284" s="256"/>
      <c r="B284" s="254"/>
      <c r="C284" s="267" t="s">
        <v>409</v>
      </c>
      <c r="D284" s="256"/>
      <c r="E284" s="295"/>
      <c r="F284" s="295"/>
      <c r="G284" s="295"/>
      <c r="H284" s="267" t="s">
        <v>409</v>
      </c>
      <c r="I284" s="256"/>
    </row>
    <row r="285" spans="1:9" s="239" customFormat="1" ht="18.75" hidden="1" x14ac:dyDescent="0.3">
      <c r="A285" s="234">
        <v>9</v>
      </c>
      <c r="B285" s="236" t="s">
        <v>1868</v>
      </c>
      <c r="C285" s="237" t="s">
        <v>1869</v>
      </c>
      <c r="D285" s="234" t="s">
        <v>1816</v>
      </c>
      <c r="E285" s="293">
        <v>1500000</v>
      </c>
      <c r="F285" s="293" t="s">
        <v>759</v>
      </c>
      <c r="G285" s="293" t="s">
        <v>759</v>
      </c>
      <c r="H285" s="237" t="s">
        <v>1870</v>
      </c>
      <c r="I285" s="234" t="s">
        <v>1825</v>
      </c>
    </row>
    <row r="286" spans="1:9" s="239" customFormat="1" ht="18.75" hidden="1" x14ac:dyDescent="0.3">
      <c r="A286" s="240"/>
      <c r="B286" s="240" t="s">
        <v>1871</v>
      </c>
      <c r="C286" s="241" t="s">
        <v>715</v>
      </c>
      <c r="D286" s="235" t="s">
        <v>882</v>
      </c>
      <c r="E286" s="294"/>
      <c r="F286" s="294"/>
      <c r="G286" s="294"/>
      <c r="H286" s="241" t="s">
        <v>1872</v>
      </c>
      <c r="I286" s="235" t="s">
        <v>1829</v>
      </c>
    </row>
    <row r="287" spans="1:9" s="239" customFormat="1" ht="18.75" hidden="1" x14ac:dyDescent="0.3">
      <c r="A287" s="234">
        <v>10</v>
      </c>
      <c r="B287" s="236" t="s">
        <v>1873</v>
      </c>
      <c r="C287" s="237" t="s">
        <v>1874</v>
      </c>
      <c r="D287" s="234" t="s">
        <v>1875</v>
      </c>
      <c r="E287" s="293" t="s">
        <v>759</v>
      </c>
      <c r="F287" s="293">
        <v>700000</v>
      </c>
      <c r="G287" s="293" t="s">
        <v>759</v>
      </c>
      <c r="H287" s="237" t="s">
        <v>1876</v>
      </c>
      <c r="I287" s="234" t="s">
        <v>1825</v>
      </c>
    </row>
    <row r="288" spans="1:9" s="239" customFormat="1" ht="18.75" hidden="1" x14ac:dyDescent="0.3">
      <c r="A288" s="235"/>
      <c r="B288" s="240" t="s">
        <v>1871</v>
      </c>
      <c r="C288" s="241" t="s">
        <v>358</v>
      </c>
      <c r="D288" s="235"/>
      <c r="E288" s="294"/>
      <c r="F288" s="294"/>
      <c r="G288" s="294"/>
      <c r="H288" s="241" t="s">
        <v>1877</v>
      </c>
      <c r="I288" s="235" t="s">
        <v>1829</v>
      </c>
    </row>
    <row r="289" spans="1:9" s="1" customFormat="1" ht="18.75" hidden="1" x14ac:dyDescent="0.3">
      <c r="A289" s="8">
        <v>11</v>
      </c>
      <c r="B289" s="226" t="s">
        <v>1878</v>
      </c>
      <c r="C289" s="9" t="s">
        <v>1879</v>
      </c>
      <c r="D289" s="8" t="s">
        <v>1816</v>
      </c>
      <c r="E289" s="290" t="s">
        <v>759</v>
      </c>
      <c r="F289" s="290" t="s">
        <v>759</v>
      </c>
      <c r="G289" s="290">
        <v>1000000</v>
      </c>
      <c r="H289" s="9" t="s">
        <v>1880</v>
      </c>
      <c r="I289" s="8" t="s">
        <v>1825</v>
      </c>
    </row>
    <row r="290" spans="1:9" s="1" customFormat="1" ht="18.75" hidden="1" x14ac:dyDescent="0.3">
      <c r="A290" s="12"/>
      <c r="B290" s="18" t="s">
        <v>674</v>
      </c>
      <c r="C290" s="14" t="s">
        <v>687</v>
      </c>
      <c r="D290" s="235" t="s">
        <v>882</v>
      </c>
      <c r="E290" s="291"/>
      <c r="F290" s="291"/>
      <c r="G290" s="291"/>
      <c r="H290" s="14" t="s">
        <v>1881</v>
      </c>
      <c r="I290" s="12" t="s">
        <v>1829</v>
      </c>
    </row>
    <row r="291" spans="1:9" s="239" customFormat="1" ht="18.75" hidden="1" x14ac:dyDescent="0.3">
      <c r="A291" s="256"/>
      <c r="B291" s="254"/>
      <c r="C291" s="267"/>
      <c r="D291" s="256"/>
      <c r="E291" s="295"/>
      <c r="F291" s="295"/>
      <c r="G291" s="295"/>
      <c r="H291" s="267" t="s">
        <v>358</v>
      </c>
      <c r="I291" s="256"/>
    </row>
    <row r="292" spans="1:9" s="1" customFormat="1" ht="18.75" hidden="1" x14ac:dyDescent="0.3">
      <c r="A292" s="8">
        <v>12</v>
      </c>
      <c r="B292" s="226" t="s">
        <v>1953</v>
      </c>
      <c r="C292" s="9" t="s">
        <v>1955</v>
      </c>
      <c r="D292" s="8" t="s">
        <v>1816</v>
      </c>
      <c r="E292" s="290" t="s">
        <v>759</v>
      </c>
      <c r="F292" s="290">
        <v>500000</v>
      </c>
      <c r="G292" s="290" t="s">
        <v>16</v>
      </c>
      <c r="H292" s="9" t="s">
        <v>1957</v>
      </c>
      <c r="I292" s="8" t="s">
        <v>1825</v>
      </c>
    </row>
    <row r="293" spans="1:9" s="1" customFormat="1" ht="18.75" hidden="1" x14ac:dyDescent="0.3">
      <c r="A293" s="12"/>
      <c r="B293" s="18" t="s">
        <v>1954</v>
      </c>
      <c r="C293" s="14" t="s">
        <v>1956</v>
      </c>
      <c r="D293" s="235" t="s">
        <v>882</v>
      </c>
      <c r="E293" s="291"/>
      <c r="F293" s="291"/>
      <c r="G293" s="291"/>
      <c r="H293" s="14" t="s">
        <v>1958</v>
      </c>
      <c r="I293" s="12" t="s">
        <v>1829</v>
      </c>
    </row>
    <row r="294" spans="1:9" s="239" customFormat="1" ht="18.75" hidden="1" x14ac:dyDescent="0.3">
      <c r="A294" s="256"/>
      <c r="B294" s="254"/>
      <c r="C294" s="267"/>
      <c r="D294" s="256"/>
      <c r="E294" s="295"/>
      <c r="F294" s="295"/>
      <c r="G294" s="295"/>
      <c r="H294" s="267"/>
      <c r="I294" s="256"/>
    </row>
    <row r="295" spans="1:9" s="1" customFormat="1" ht="18.75" hidden="1" x14ac:dyDescent="0.3">
      <c r="A295" s="8">
        <v>13</v>
      </c>
      <c r="B295" s="226" t="s">
        <v>1953</v>
      </c>
      <c r="C295" s="9" t="s">
        <v>1955</v>
      </c>
      <c r="D295" s="8" t="s">
        <v>1816</v>
      </c>
      <c r="E295" s="290" t="s">
        <v>759</v>
      </c>
      <c r="F295" s="290">
        <v>500000</v>
      </c>
      <c r="G295" s="290" t="s">
        <v>16</v>
      </c>
      <c r="H295" s="9" t="s">
        <v>1957</v>
      </c>
      <c r="I295" s="8" t="s">
        <v>1825</v>
      </c>
    </row>
    <row r="296" spans="1:9" s="1" customFormat="1" ht="18.75" hidden="1" x14ac:dyDescent="0.3">
      <c r="A296" s="12"/>
      <c r="B296" s="18" t="s">
        <v>1959</v>
      </c>
      <c r="C296" s="14" t="s">
        <v>1956</v>
      </c>
      <c r="D296" s="235" t="s">
        <v>882</v>
      </c>
      <c r="E296" s="291"/>
      <c r="F296" s="291"/>
      <c r="G296" s="291"/>
      <c r="H296" s="14" t="s">
        <v>1958</v>
      </c>
      <c r="I296" s="12" t="s">
        <v>1829</v>
      </c>
    </row>
    <row r="297" spans="1:9" s="239" customFormat="1" ht="18.75" hidden="1" x14ac:dyDescent="0.3">
      <c r="A297" s="256"/>
      <c r="B297" s="254"/>
      <c r="C297" s="267"/>
      <c r="D297" s="256"/>
      <c r="E297" s="295"/>
      <c r="F297" s="295"/>
      <c r="G297" s="295"/>
      <c r="H297" s="267"/>
      <c r="I297" s="256"/>
    </row>
    <row r="298" spans="1:9" s="239" customFormat="1" ht="18.75" hidden="1" x14ac:dyDescent="0.3">
      <c r="A298" s="283"/>
      <c r="B298" s="288"/>
      <c r="C298" s="249"/>
      <c r="D298" s="283"/>
      <c r="E298" s="296"/>
      <c r="F298" s="296"/>
      <c r="G298" s="296"/>
      <c r="H298" s="249"/>
      <c r="I298" s="283"/>
    </row>
    <row r="299" spans="1:9" s="239" customFormat="1" ht="18.75" hidden="1" x14ac:dyDescent="0.3">
      <c r="A299" s="283"/>
      <c r="B299" s="288"/>
      <c r="C299" s="249"/>
      <c r="D299" s="283"/>
      <c r="E299" s="296"/>
      <c r="F299" s="296"/>
      <c r="G299" s="296"/>
      <c r="H299" s="249"/>
      <c r="I299" s="283"/>
    </row>
    <row r="300" spans="1:9" s="239" customFormat="1" ht="18.75" hidden="1" x14ac:dyDescent="0.3">
      <c r="A300" s="283"/>
      <c r="B300" s="288"/>
      <c r="C300" s="249"/>
      <c r="D300" s="283"/>
      <c r="E300" s="296"/>
      <c r="F300" s="296"/>
      <c r="G300" s="296"/>
      <c r="H300" s="249"/>
      <c r="I300" s="283"/>
    </row>
    <row r="301" spans="1:9" s="316" customFormat="1" ht="18.75" hidden="1" x14ac:dyDescent="0.3">
      <c r="A301" s="233"/>
      <c r="B301" s="233"/>
      <c r="C301" s="340"/>
      <c r="D301" s="340"/>
      <c r="E301" s="341"/>
      <c r="F301" s="340"/>
      <c r="G301" s="340"/>
      <c r="H301" s="342"/>
      <c r="I301" s="340"/>
    </row>
    <row r="302" spans="1:9" s="316" customFormat="1" ht="19.5" hidden="1" thickBot="1" x14ac:dyDescent="0.35">
      <c r="A302" s="233"/>
      <c r="B302" s="233"/>
      <c r="C302" s="340"/>
      <c r="D302" s="340"/>
      <c r="E302" s="341"/>
      <c r="F302" s="340"/>
      <c r="G302" s="340"/>
      <c r="H302" s="342"/>
      <c r="I302" s="340"/>
    </row>
    <row r="303" spans="1:9" s="1" customFormat="1" ht="18.75" hidden="1" x14ac:dyDescent="0.3">
      <c r="A303" s="408" t="s">
        <v>28</v>
      </c>
      <c r="B303" s="408"/>
      <c r="C303" s="219"/>
      <c r="D303" s="219"/>
      <c r="E303" s="221"/>
      <c r="F303" s="219"/>
      <c r="G303" s="219"/>
      <c r="H303" s="219"/>
      <c r="I303" s="28">
        <v>88</v>
      </c>
    </row>
    <row r="304" spans="1:9" s="1" customFormat="1" ht="18.75" hidden="1" x14ac:dyDescent="0.3">
      <c r="A304" s="22"/>
      <c r="B304" s="22"/>
      <c r="C304" s="22"/>
      <c r="D304" s="22"/>
      <c r="E304" s="224"/>
      <c r="F304" s="22"/>
      <c r="G304" s="22"/>
      <c r="H304" s="22"/>
      <c r="I304" s="29"/>
    </row>
    <row r="305" spans="1:9" s="316" customFormat="1" ht="19.5" hidden="1" thickBot="1" x14ac:dyDescent="0.35">
      <c r="A305" s="167"/>
      <c r="B305" s="23"/>
      <c r="C305" s="387"/>
      <c r="D305" s="22"/>
      <c r="E305" s="224"/>
      <c r="F305" s="22"/>
      <c r="G305" s="22"/>
      <c r="H305" s="387"/>
      <c r="I305" s="22"/>
    </row>
    <row r="306" spans="1:9" s="316" customFormat="1" ht="18.75" hidden="1" x14ac:dyDescent="0.3">
      <c r="A306" s="265"/>
      <c r="B306" s="266"/>
      <c r="C306" s="340"/>
      <c r="D306" s="340"/>
      <c r="E306" s="341"/>
      <c r="F306" s="340"/>
      <c r="G306" s="340"/>
      <c r="H306" s="340"/>
      <c r="I306" s="371"/>
    </row>
    <row r="307" spans="1:9" s="316" customFormat="1" ht="18.75" x14ac:dyDescent="0.3">
      <c r="A307" s="265"/>
      <c r="B307" s="266"/>
      <c r="C307" s="340"/>
      <c r="D307" s="340"/>
      <c r="E307" s="341"/>
      <c r="F307" s="340"/>
      <c r="G307" s="340"/>
      <c r="H307" s="340"/>
      <c r="I307" s="371"/>
    </row>
    <row r="308" spans="1:9" s="1" customFormat="1" ht="18.75" x14ac:dyDescent="0.3">
      <c r="A308" s="404" t="s">
        <v>1562</v>
      </c>
      <c r="B308" s="404"/>
      <c r="C308" s="404"/>
      <c r="D308" s="404"/>
      <c r="E308" s="404"/>
      <c r="F308" s="404"/>
      <c r="G308" s="404"/>
      <c r="H308" s="404"/>
      <c r="I308" s="404"/>
    </row>
    <row r="309" spans="1:9" s="1" customFormat="1" ht="18.75" x14ac:dyDescent="0.3">
      <c r="A309" s="399" t="s">
        <v>27</v>
      </c>
      <c r="B309" s="399"/>
      <c r="C309" s="399"/>
      <c r="D309" s="399"/>
      <c r="E309" s="399"/>
      <c r="F309" s="399"/>
      <c r="G309" s="399"/>
      <c r="H309" s="399"/>
      <c r="I309" s="399"/>
    </row>
    <row r="310" spans="1:9" s="1" customFormat="1" ht="18.75" x14ac:dyDescent="0.3">
      <c r="A310" s="399" t="s">
        <v>0</v>
      </c>
      <c r="B310" s="399"/>
      <c r="C310" s="399"/>
      <c r="D310" s="399"/>
      <c r="E310" s="399"/>
      <c r="F310" s="399"/>
      <c r="G310" s="399"/>
      <c r="H310" s="399"/>
      <c r="I310" s="399"/>
    </row>
    <row r="311" spans="1:9" s="1" customFormat="1" ht="4.5" customHeight="1" x14ac:dyDescent="0.3">
      <c r="A311" s="211"/>
      <c r="B311" s="211"/>
      <c r="C311" s="211"/>
      <c r="D311" s="211"/>
      <c r="E311" s="211"/>
      <c r="F311" s="211"/>
      <c r="G311" s="211"/>
      <c r="H311" s="211"/>
      <c r="I311" s="211"/>
    </row>
    <row r="312" spans="1:9" s="1" customFormat="1" ht="18.75" x14ac:dyDescent="0.3">
      <c r="A312" s="2" t="s">
        <v>1882</v>
      </c>
      <c r="B312" s="2"/>
      <c r="C312" s="2"/>
      <c r="D312" s="2"/>
      <c r="E312" s="2"/>
      <c r="F312" s="2"/>
      <c r="G312" s="2"/>
      <c r="H312" s="2"/>
      <c r="I312" s="2"/>
    </row>
    <row r="313" spans="1:9" s="1" customFormat="1" ht="18.75" x14ac:dyDescent="0.3">
      <c r="A313" s="2" t="s">
        <v>1883</v>
      </c>
      <c r="B313" s="2"/>
      <c r="C313" s="2"/>
      <c r="D313" s="2"/>
      <c r="E313" s="2"/>
      <c r="F313" s="2"/>
      <c r="G313" s="2"/>
      <c r="H313" s="2"/>
      <c r="I313" s="2"/>
    </row>
    <row r="314" spans="1:9" s="1" customFormat="1" ht="18.75" x14ac:dyDescent="0.3">
      <c r="A314" s="3" t="s">
        <v>4</v>
      </c>
      <c r="B314" s="3" t="s">
        <v>5</v>
      </c>
      <c r="C314" s="3" t="s">
        <v>6</v>
      </c>
      <c r="D314" s="3" t="s">
        <v>7</v>
      </c>
      <c r="E314" s="395" t="s">
        <v>8</v>
      </c>
      <c r="F314" s="396"/>
      <c r="G314" s="397"/>
      <c r="H314" s="3" t="s">
        <v>9</v>
      </c>
      <c r="I314" s="3" t="s">
        <v>10</v>
      </c>
    </row>
    <row r="315" spans="1:9" s="1" customFormat="1" ht="18.75" x14ac:dyDescent="0.3">
      <c r="A315" s="4"/>
      <c r="B315" s="4"/>
      <c r="C315" s="4"/>
      <c r="D315" s="5" t="s">
        <v>11</v>
      </c>
      <c r="E315" s="3">
        <v>2557</v>
      </c>
      <c r="F315" s="3">
        <v>2558</v>
      </c>
      <c r="G315" s="3">
        <v>2559</v>
      </c>
      <c r="H315" s="5" t="s">
        <v>12</v>
      </c>
      <c r="I315" s="5" t="s">
        <v>13</v>
      </c>
    </row>
    <row r="316" spans="1:9" s="1" customFormat="1" ht="18.75" x14ac:dyDescent="0.3">
      <c r="A316" s="6"/>
      <c r="B316" s="6"/>
      <c r="C316" s="6"/>
      <c r="D316" s="6"/>
      <c r="E316" s="7" t="s">
        <v>14</v>
      </c>
      <c r="F316" s="7" t="s">
        <v>14</v>
      </c>
      <c r="G316" s="7" t="s">
        <v>14</v>
      </c>
      <c r="H316" s="6"/>
      <c r="I316" s="6"/>
    </row>
    <row r="317" spans="1:9" s="1" customFormat="1" ht="18.75" x14ac:dyDescent="0.3">
      <c r="A317" s="8">
        <v>1</v>
      </c>
      <c r="B317" s="226" t="s">
        <v>1884</v>
      </c>
      <c r="C317" s="9" t="s">
        <v>1885</v>
      </c>
      <c r="D317" s="8" t="s">
        <v>1886</v>
      </c>
      <c r="E317" s="290" t="s">
        <v>16</v>
      </c>
      <c r="F317" s="290">
        <v>500000</v>
      </c>
      <c r="G317" s="290" t="s">
        <v>16</v>
      </c>
      <c r="H317" s="9" t="s">
        <v>1887</v>
      </c>
      <c r="I317" s="8" t="s">
        <v>1825</v>
      </c>
    </row>
    <row r="318" spans="1:9" s="1" customFormat="1" ht="18.75" x14ac:dyDescent="0.3">
      <c r="A318" s="18"/>
      <c r="B318" s="18"/>
      <c r="C318" s="14" t="s">
        <v>1888</v>
      </c>
      <c r="D318" s="12" t="s">
        <v>1889</v>
      </c>
      <c r="E318" s="291"/>
      <c r="F318" s="291"/>
      <c r="G318" s="291"/>
      <c r="H318" s="14" t="s">
        <v>1890</v>
      </c>
      <c r="I318" s="12" t="s">
        <v>1829</v>
      </c>
    </row>
    <row r="319" spans="1:9" s="1" customFormat="1" ht="18.75" x14ac:dyDescent="0.3">
      <c r="A319" s="8">
        <v>2</v>
      </c>
      <c r="B319" s="226" t="s">
        <v>1891</v>
      </c>
      <c r="C319" s="9" t="s">
        <v>1885</v>
      </c>
      <c r="D319" s="8" t="s">
        <v>1886</v>
      </c>
      <c r="E319" s="290">
        <v>300000</v>
      </c>
      <c r="F319" s="290" t="s">
        <v>16</v>
      </c>
      <c r="G319" s="290" t="s">
        <v>16</v>
      </c>
      <c r="H319" s="9" t="s">
        <v>1887</v>
      </c>
      <c r="I319" s="8" t="s">
        <v>1825</v>
      </c>
    </row>
    <row r="320" spans="1:9" s="1" customFormat="1" ht="18.75" x14ac:dyDescent="0.3">
      <c r="A320" s="12"/>
      <c r="B320" s="18" t="s">
        <v>1892</v>
      </c>
      <c r="C320" s="14" t="s">
        <v>1888</v>
      </c>
      <c r="D320" s="12" t="s">
        <v>1889</v>
      </c>
      <c r="E320" s="291"/>
      <c r="F320" s="291"/>
      <c r="G320" s="291"/>
      <c r="H320" s="14" t="s">
        <v>1890</v>
      </c>
      <c r="I320" s="12" t="s">
        <v>1829</v>
      </c>
    </row>
    <row r="321" spans="1:9" s="1" customFormat="1" ht="18.75" x14ac:dyDescent="0.3">
      <c r="A321" s="8">
        <v>3</v>
      </c>
      <c r="B321" s="226" t="s">
        <v>1893</v>
      </c>
      <c r="C321" s="9" t="s">
        <v>1885</v>
      </c>
      <c r="D321" s="8" t="s">
        <v>1886</v>
      </c>
      <c r="E321" s="290">
        <v>300000</v>
      </c>
      <c r="F321" s="290" t="s">
        <v>16</v>
      </c>
      <c r="G321" s="290" t="s">
        <v>16</v>
      </c>
      <c r="H321" s="9" t="s">
        <v>1887</v>
      </c>
      <c r="I321" s="8" t="s">
        <v>1825</v>
      </c>
    </row>
    <row r="322" spans="1:9" s="1" customFormat="1" ht="18.75" x14ac:dyDescent="0.3">
      <c r="A322" s="15"/>
      <c r="B322" s="13"/>
      <c r="C322" s="19" t="s">
        <v>1888</v>
      </c>
      <c r="D322" s="15" t="s">
        <v>1889</v>
      </c>
      <c r="E322" s="292"/>
      <c r="F322" s="292"/>
      <c r="G322" s="292"/>
      <c r="H322" s="19" t="s">
        <v>1890</v>
      </c>
      <c r="I322" s="15" t="s">
        <v>1829</v>
      </c>
    </row>
    <row r="323" spans="1:9" s="316" customFormat="1" ht="9" customHeight="1" x14ac:dyDescent="0.3">
      <c r="A323" s="340"/>
      <c r="B323" s="233"/>
      <c r="C323" s="342"/>
      <c r="D323" s="340"/>
      <c r="E323" s="341"/>
      <c r="F323" s="341"/>
      <c r="G323" s="341"/>
      <c r="H323" s="342"/>
      <c r="I323" s="340"/>
    </row>
    <row r="324" spans="1:9" s="1" customFormat="1" ht="18.75" x14ac:dyDescent="0.3">
      <c r="A324" s="2" t="s">
        <v>1882</v>
      </c>
      <c r="B324" s="2"/>
      <c r="C324" s="2"/>
      <c r="D324" s="2"/>
      <c r="E324" s="2"/>
      <c r="F324" s="2"/>
      <c r="G324" s="2"/>
      <c r="H324" s="2"/>
      <c r="I324" s="2"/>
    </row>
    <row r="325" spans="1:9" s="1" customFormat="1" ht="18.75" x14ac:dyDescent="0.3">
      <c r="A325" s="2" t="s">
        <v>1894</v>
      </c>
      <c r="B325" s="2"/>
      <c r="C325" s="2"/>
      <c r="D325" s="2"/>
      <c r="E325" s="2"/>
      <c r="F325" s="2"/>
      <c r="G325" s="2"/>
      <c r="H325" s="2"/>
      <c r="I325" s="2"/>
    </row>
    <row r="326" spans="1:9" s="1" customFormat="1" ht="18.75" x14ac:dyDescent="0.3">
      <c r="A326" s="3" t="s">
        <v>4</v>
      </c>
      <c r="B326" s="3" t="s">
        <v>5</v>
      </c>
      <c r="C326" s="3" t="s">
        <v>6</v>
      </c>
      <c r="D326" s="3" t="s">
        <v>7</v>
      </c>
      <c r="E326" s="395" t="s">
        <v>8</v>
      </c>
      <c r="F326" s="396"/>
      <c r="G326" s="397"/>
      <c r="H326" s="3" t="s">
        <v>9</v>
      </c>
      <c r="I326" s="3" t="s">
        <v>10</v>
      </c>
    </row>
    <row r="327" spans="1:9" s="1" customFormat="1" ht="18.75" x14ac:dyDescent="0.3">
      <c r="A327" s="4"/>
      <c r="B327" s="4"/>
      <c r="C327" s="4"/>
      <c r="D327" s="5" t="s">
        <v>11</v>
      </c>
      <c r="E327" s="3">
        <v>2557</v>
      </c>
      <c r="F327" s="3">
        <v>2558</v>
      </c>
      <c r="G327" s="3">
        <v>2559</v>
      </c>
      <c r="H327" s="5" t="s">
        <v>12</v>
      </c>
      <c r="I327" s="5" t="s">
        <v>13</v>
      </c>
    </row>
    <row r="328" spans="1:9" s="1" customFormat="1" ht="18.75" x14ac:dyDescent="0.3">
      <c r="A328" s="6"/>
      <c r="B328" s="6"/>
      <c r="C328" s="6"/>
      <c r="D328" s="6"/>
      <c r="E328" s="7" t="s">
        <v>14</v>
      </c>
      <c r="F328" s="7" t="s">
        <v>14</v>
      </c>
      <c r="G328" s="7" t="s">
        <v>14</v>
      </c>
      <c r="H328" s="6"/>
      <c r="I328" s="6"/>
    </row>
    <row r="329" spans="1:9" s="239" customFormat="1" ht="18.75" x14ac:dyDescent="0.3">
      <c r="A329" s="234">
        <v>1</v>
      </c>
      <c r="B329" s="236" t="s">
        <v>1895</v>
      </c>
      <c r="C329" s="237" t="s">
        <v>1896</v>
      </c>
      <c r="D329" s="234" t="s">
        <v>1897</v>
      </c>
      <c r="E329" s="293">
        <v>1000000</v>
      </c>
      <c r="F329" s="293" t="s">
        <v>759</v>
      </c>
      <c r="G329" s="293" t="s">
        <v>759</v>
      </c>
      <c r="H329" s="237" t="s">
        <v>1898</v>
      </c>
      <c r="I329" s="8" t="s">
        <v>1825</v>
      </c>
    </row>
    <row r="330" spans="1:9" s="239" customFormat="1" ht="18.75" x14ac:dyDescent="0.3">
      <c r="A330" s="235"/>
      <c r="B330" s="240" t="s">
        <v>1899</v>
      </c>
      <c r="C330" s="241" t="s">
        <v>1900</v>
      </c>
      <c r="D330" s="235" t="s">
        <v>882</v>
      </c>
      <c r="E330" s="294"/>
      <c r="F330" s="294"/>
      <c r="G330" s="294"/>
      <c r="H330" s="241" t="s">
        <v>1901</v>
      </c>
      <c r="I330" s="12" t="s">
        <v>1829</v>
      </c>
    </row>
    <row r="331" spans="1:9" s="239" customFormat="1" ht="18.75" x14ac:dyDescent="0.3">
      <c r="A331" s="234">
        <v>2</v>
      </c>
      <c r="B331" s="236" t="s">
        <v>1902</v>
      </c>
      <c r="C331" s="237" t="s">
        <v>1896</v>
      </c>
      <c r="D331" s="234" t="s">
        <v>1897</v>
      </c>
      <c r="E331" s="293">
        <v>500000</v>
      </c>
      <c r="F331" s="293">
        <v>500000</v>
      </c>
      <c r="G331" s="293">
        <v>500000</v>
      </c>
      <c r="H331" s="237" t="s">
        <v>1898</v>
      </c>
      <c r="I331" s="8" t="s">
        <v>1825</v>
      </c>
    </row>
    <row r="332" spans="1:9" s="239" customFormat="1" ht="18.75" x14ac:dyDescent="0.3">
      <c r="A332" s="235"/>
      <c r="B332" s="240" t="s">
        <v>358</v>
      </c>
      <c r="C332" s="241" t="s">
        <v>1900</v>
      </c>
      <c r="D332" s="235" t="s">
        <v>882</v>
      </c>
      <c r="E332" s="294"/>
      <c r="F332" s="294"/>
      <c r="G332" s="294"/>
      <c r="H332" s="241" t="s">
        <v>1901</v>
      </c>
      <c r="I332" s="12" t="s">
        <v>1829</v>
      </c>
    </row>
    <row r="333" spans="1:9" s="316" customFormat="1" ht="18.75" x14ac:dyDescent="0.3">
      <c r="A333" s="343"/>
      <c r="B333" s="343"/>
      <c r="C333" s="344"/>
      <c r="D333" s="343"/>
      <c r="E333" s="345"/>
      <c r="F333" s="345"/>
      <c r="G333" s="345"/>
      <c r="H333" s="344"/>
      <c r="I333" s="346"/>
    </row>
    <row r="334" spans="1:9" s="316" customFormat="1" ht="18.75" x14ac:dyDescent="0.3">
      <c r="A334" s="233"/>
      <c r="B334" s="233"/>
      <c r="C334" s="342"/>
      <c r="D334" s="233"/>
      <c r="E334" s="341"/>
      <c r="F334" s="341"/>
      <c r="G334" s="341"/>
      <c r="H334" s="342"/>
      <c r="I334" s="340"/>
    </row>
    <row r="335" spans="1:9" s="316" customFormat="1" ht="18.75" x14ac:dyDescent="0.3">
      <c r="A335" s="233"/>
      <c r="B335" s="233"/>
      <c r="C335" s="342"/>
      <c r="D335" s="233"/>
      <c r="E335" s="341"/>
      <c r="F335" s="341"/>
      <c r="G335" s="341"/>
      <c r="H335" s="342"/>
      <c r="I335" s="340"/>
    </row>
    <row r="336" spans="1:9" s="316" customFormat="1" ht="19.5" thickBot="1" x14ac:dyDescent="0.35">
      <c r="A336" s="312"/>
      <c r="B336" s="233"/>
      <c r="C336" s="24"/>
      <c r="D336" s="340"/>
      <c r="E336" s="341"/>
      <c r="F336" s="341"/>
      <c r="G336" s="341"/>
      <c r="H336" s="342"/>
      <c r="I336" s="340"/>
    </row>
    <row r="337" spans="1:9" s="1" customFormat="1" ht="18.75" x14ac:dyDescent="0.3">
      <c r="A337" s="265" t="s">
        <v>28</v>
      </c>
      <c r="B337" s="268"/>
      <c r="C337" s="219"/>
      <c r="D337" s="219"/>
      <c r="E337" s="221"/>
      <c r="F337" s="219"/>
      <c r="G337" s="219"/>
      <c r="H337" s="219"/>
      <c r="I337" s="28">
        <v>89</v>
      </c>
    </row>
    <row r="338" spans="1:9" s="316" customFormat="1" ht="18.75" x14ac:dyDescent="0.3">
      <c r="A338" s="233"/>
      <c r="B338" s="233"/>
      <c r="C338" s="342"/>
      <c r="D338" s="233"/>
      <c r="E338" s="341"/>
      <c r="F338" s="341"/>
      <c r="G338" s="341"/>
      <c r="H338" s="342"/>
      <c r="I338" s="340"/>
    </row>
    <row r="339" spans="1:9" s="1" customFormat="1" ht="18.75" x14ac:dyDescent="0.3">
      <c r="A339" s="404" t="s">
        <v>1562</v>
      </c>
      <c r="B339" s="404"/>
      <c r="C339" s="404"/>
      <c r="D339" s="404"/>
      <c r="E339" s="404"/>
      <c r="F339" s="404"/>
      <c r="G339" s="404"/>
      <c r="H339" s="404"/>
      <c r="I339" s="404"/>
    </row>
    <row r="340" spans="1:9" s="1" customFormat="1" ht="18.75" x14ac:dyDescent="0.3">
      <c r="A340" s="399" t="s">
        <v>27</v>
      </c>
      <c r="B340" s="399"/>
      <c r="C340" s="399"/>
      <c r="D340" s="399"/>
      <c r="E340" s="399"/>
      <c r="F340" s="399"/>
      <c r="G340" s="399"/>
      <c r="H340" s="399"/>
      <c r="I340" s="399"/>
    </row>
    <row r="341" spans="1:9" s="1" customFormat="1" ht="18.75" x14ac:dyDescent="0.3">
      <c r="A341" s="399" t="s">
        <v>0</v>
      </c>
      <c r="B341" s="399"/>
      <c r="C341" s="399"/>
      <c r="D341" s="399"/>
      <c r="E341" s="399"/>
      <c r="F341" s="399"/>
      <c r="G341" s="399"/>
      <c r="H341" s="399"/>
      <c r="I341" s="399"/>
    </row>
    <row r="342" spans="1:9" s="1" customFormat="1" ht="18.75" hidden="1" x14ac:dyDescent="0.3">
      <c r="A342" s="2" t="s">
        <v>1903</v>
      </c>
      <c r="B342" s="2"/>
      <c r="C342" s="2"/>
      <c r="D342" s="2"/>
      <c r="E342" s="2"/>
      <c r="F342" s="2"/>
      <c r="G342" s="2"/>
      <c r="H342" s="2"/>
      <c r="I342" s="2"/>
    </row>
    <row r="343" spans="1:9" s="1" customFormat="1" ht="18.75" hidden="1" x14ac:dyDescent="0.3">
      <c r="A343" s="2" t="s">
        <v>1904</v>
      </c>
      <c r="B343" s="2"/>
      <c r="C343" s="2"/>
      <c r="D343" s="2"/>
      <c r="E343" s="2"/>
      <c r="F343" s="2"/>
      <c r="G343" s="2"/>
      <c r="H343" s="2"/>
      <c r="I343" s="2"/>
    </row>
    <row r="344" spans="1:9" s="1" customFormat="1" ht="18.75" hidden="1" x14ac:dyDescent="0.3">
      <c r="A344" s="3" t="s">
        <v>4</v>
      </c>
      <c r="B344" s="3" t="s">
        <v>5</v>
      </c>
      <c r="C344" s="3" t="s">
        <v>6</v>
      </c>
      <c r="D344" s="3" t="s">
        <v>7</v>
      </c>
      <c r="E344" s="395" t="s">
        <v>8</v>
      </c>
      <c r="F344" s="396"/>
      <c r="G344" s="397"/>
      <c r="H344" s="3" t="s">
        <v>9</v>
      </c>
      <c r="I344" s="3" t="s">
        <v>10</v>
      </c>
    </row>
    <row r="345" spans="1:9" s="1" customFormat="1" ht="18.75" hidden="1" x14ac:dyDescent="0.3">
      <c r="A345" s="4"/>
      <c r="B345" s="4"/>
      <c r="C345" s="4"/>
      <c r="D345" s="5" t="s">
        <v>11</v>
      </c>
      <c r="E345" s="3">
        <v>2557</v>
      </c>
      <c r="F345" s="3">
        <v>2558</v>
      </c>
      <c r="G345" s="3">
        <v>2559</v>
      </c>
      <c r="H345" s="5" t="s">
        <v>12</v>
      </c>
      <c r="I345" s="5" t="s">
        <v>13</v>
      </c>
    </row>
    <row r="346" spans="1:9" s="1" customFormat="1" ht="18.75" hidden="1" x14ac:dyDescent="0.3">
      <c r="A346" s="6"/>
      <c r="B346" s="6"/>
      <c r="C346" s="6"/>
      <c r="D346" s="6"/>
      <c r="E346" s="7" t="s">
        <v>14</v>
      </c>
      <c r="F346" s="7" t="s">
        <v>14</v>
      </c>
      <c r="G346" s="7" t="s">
        <v>14</v>
      </c>
      <c r="H346" s="6"/>
      <c r="I346" s="6"/>
    </row>
    <row r="347" spans="1:9" s="288" customFormat="1" ht="18.75" hidden="1" x14ac:dyDescent="0.3">
      <c r="A347" s="234">
        <v>1</v>
      </c>
      <c r="B347" s="236" t="s">
        <v>1905</v>
      </c>
      <c r="C347" s="237" t="s">
        <v>1906</v>
      </c>
      <c r="D347" s="234" t="s">
        <v>1118</v>
      </c>
      <c r="E347" s="293">
        <v>200000</v>
      </c>
      <c r="F347" s="293">
        <v>200000</v>
      </c>
      <c r="G347" s="293">
        <v>200000</v>
      </c>
      <c r="H347" s="237" t="s">
        <v>1907</v>
      </c>
      <c r="I347" s="234" t="s">
        <v>1908</v>
      </c>
    </row>
    <row r="348" spans="1:9" s="286" customFormat="1" ht="18.75" hidden="1" x14ac:dyDescent="0.3">
      <c r="A348" s="347"/>
      <c r="B348" s="347"/>
      <c r="C348" s="241" t="s">
        <v>1909</v>
      </c>
      <c r="D348" s="235" t="s">
        <v>1692</v>
      </c>
      <c r="E348" s="294"/>
      <c r="F348" s="294"/>
      <c r="G348" s="294"/>
      <c r="H348" s="241" t="s">
        <v>1910</v>
      </c>
      <c r="I348" s="235" t="s">
        <v>1911</v>
      </c>
    </row>
    <row r="349" spans="1:9" s="286" customFormat="1" ht="18.75" hidden="1" x14ac:dyDescent="0.3">
      <c r="A349" s="348"/>
      <c r="B349" s="348"/>
      <c r="C349" s="267" t="s">
        <v>1912</v>
      </c>
      <c r="D349" s="319"/>
      <c r="E349" s="310"/>
      <c r="F349" s="310"/>
      <c r="G349" s="310"/>
      <c r="H349" s="349"/>
      <c r="I349" s="319"/>
    </row>
    <row r="350" spans="1:9" s="1" customFormat="1" ht="18.75" hidden="1" x14ac:dyDescent="0.3">
      <c r="A350" s="8">
        <v>2</v>
      </c>
      <c r="B350" s="226" t="s">
        <v>1913</v>
      </c>
      <c r="C350" s="9" t="s">
        <v>1914</v>
      </c>
      <c r="D350" s="8" t="s">
        <v>887</v>
      </c>
      <c r="E350" s="290">
        <v>500000</v>
      </c>
      <c r="F350" s="290">
        <v>500000</v>
      </c>
      <c r="G350" s="290">
        <v>500000</v>
      </c>
      <c r="H350" s="9" t="s">
        <v>1915</v>
      </c>
      <c r="I350" s="8" t="s">
        <v>1916</v>
      </c>
    </row>
    <row r="351" spans="1:9" s="1" customFormat="1" ht="18.75" hidden="1" x14ac:dyDescent="0.3">
      <c r="A351" s="15"/>
      <c r="B351" s="13" t="s">
        <v>1917</v>
      </c>
      <c r="C351" s="19" t="s">
        <v>1918</v>
      </c>
      <c r="D351" s="15" t="s">
        <v>1919</v>
      </c>
      <c r="E351" s="292"/>
      <c r="F351" s="292"/>
      <c r="G351" s="292"/>
      <c r="H351" s="19" t="s">
        <v>1920</v>
      </c>
      <c r="I351" s="15" t="s">
        <v>1921</v>
      </c>
    </row>
    <row r="352" spans="1:9" s="316" customFormat="1" ht="12.75" hidden="1" customHeight="1" x14ac:dyDescent="0.3">
      <c r="A352" s="233"/>
      <c r="B352" s="233"/>
      <c r="C352" s="24"/>
      <c r="D352" s="340"/>
      <c r="E352" s="341"/>
      <c r="F352" s="341"/>
      <c r="G352" s="341"/>
      <c r="H352" s="342"/>
      <c r="I352" s="340"/>
    </row>
    <row r="353" spans="1:9" s="316" customFormat="1" ht="12.75" hidden="1" customHeight="1" x14ac:dyDescent="0.3">
      <c r="A353" s="233"/>
      <c r="B353" s="233"/>
      <c r="C353" s="388"/>
      <c r="D353" s="340"/>
      <c r="E353" s="341"/>
      <c r="F353" s="341"/>
      <c r="G353" s="341"/>
      <c r="H353" s="342"/>
      <c r="I353" s="340"/>
    </row>
    <row r="354" spans="1:9" s="316" customFormat="1" ht="12.75" hidden="1" customHeight="1" x14ac:dyDescent="0.3">
      <c r="A354" s="233"/>
      <c r="B354" s="233"/>
      <c r="C354" s="388"/>
      <c r="D354" s="340"/>
      <c r="E354" s="341"/>
      <c r="F354" s="341"/>
      <c r="G354" s="341"/>
      <c r="H354" s="342"/>
      <c r="I354" s="340"/>
    </row>
    <row r="355" spans="1:9" s="316" customFormat="1" ht="12.75" hidden="1" customHeight="1" x14ac:dyDescent="0.3">
      <c r="A355" s="233"/>
      <c r="B355" s="233"/>
      <c r="C355" s="388"/>
      <c r="D355" s="340"/>
      <c r="E355" s="341"/>
      <c r="F355" s="341"/>
      <c r="G355" s="341"/>
      <c r="H355" s="342"/>
      <c r="I355" s="340"/>
    </row>
    <row r="356" spans="1:9" s="316" customFormat="1" ht="12.75" hidden="1" customHeight="1" x14ac:dyDescent="0.3">
      <c r="A356" s="233"/>
      <c r="B356" s="233"/>
      <c r="C356" s="388"/>
      <c r="D356" s="340"/>
      <c r="E356" s="341"/>
      <c r="F356" s="341"/>
      <c r="G356" s="341"/>
      <c r="H356" s="342"/>
      <c r="I356" s="340"/>
    </row>
    <row r="357" spans="1:9" s="316" customFormat="1" ht="12.75" hidden="1" customHeight="1" x14ac:dyDescent="0.3">
      <c r="A357" s="233"/>
      <c r="B357" s="233"/>
      <c r="C357" s="388"/>
      <c r="D357" s="340"/>
      <c r="E357" s="341"/>
      <c r="F357" s="341"/>
      <c r="G357" s="341"/>
      <c r="H357" s="342"/>
      <c r="I357" s="340"/>
    </row>
    <row r="358" spans="1:9" s="316" customFormat="1" ht="12.75" hidden="1" customHeight="1" x14ac:dyDescent="0.3">
      <c r="A358" s="233"/>
      <c r="B358" s="233"/>
      <c r="C358" s="388"/>
      <c r="D358" s="340"/>
      <c r="E358" s="341"/>
      <c r="F358" s="341"/>
      <c r="G358" s="341"/>
      <c r="H358" s="342"/>
      <c r="I358" s="340"/>
    </row>
    <row r="359" spans="1:9" s="316" customFormat="1" ht="12.75" hidden="1" customHeight="1" x14ac:dyDescent="0.3">
      <c r="A359" s="233"/>
      <c r="B359" s="233"/>
      <c r="C359" s="388"/>
      <c r="D359" s="340"/>
      <c r="E359" s="341"/>
      <c r="F359" s="341"/>
      <c r="G359" s="341"/>
      <c r="H359" s="342"/>
      <c r="I359" s="340"/>
    </row>
    <row r="360" spans="1:9" s="316" customFormat="1" ht="12.75" hidden="1" customHeight="1" x14ac:dyDescent="0.3">
      <c r="A360" s="233"/>
      <c r="B360" s="233"/>
      <c r="C360" s="388"/>
      <c r="D360" s="340"/>
      <c r="E360" s="341"/>
      <c r="F360" s="341"/>
      <c r="G360" s="341"/>
      <c r="H360" s="342"/>
      <c r="I360" s="340"/>
    </row>
    <row r="361" spans="1:9" s="316" customFormat="1" ht="12.75" hidden="1" customHeight="1" x14ac:dyDescent="0.3">
      <c r="A361" s="233"/>
      <c r="B361" s="233"/>
      <c r="C361" s="388"/>
      <c r="D361" s="340"/>
      <c r="E361" s="341"/>
      <c r="F361" s="341"/>
      <c r="G361" s="341"/>
      <c r="H361" s="342"/>
      <c r="I361" s="340"/>
    </row>
    <row r="362" spans="1:9" s="316" customFormat="1" ht="18.75" hidden="1" x14ac:dyDescent="0.3">
      <c r="A362" s="2" t="s">
        <v>1903</v>
      </c>
      <c r="B362" s="2"/>
      <c r="C362" s="24"/>
      <c r="D362" s="340"/>
      <c r="E362" s="341"/>
      <c r="F362" s="341"/>
      <c r="G362" s="341"/>
      <c r="H362" s="342"/>
      <c r="I362" s="340"/>
    </row>
    <row r="363" spans="1:9" s="1" customFormat="1" ht="18.75" hidden="1" x14ac:dyDescent="0.3">
      <c r="A363" s="2" t="s">
        <v>1922</v>
      </c>
      <c r="B363" s="2"/>
      <c r="C363" s="2"/>
      <c r="D363" s="2"/>
      <c r="E363" s="2"/>
      <c r="F363" s="2"/>
      <c r="G363" s="2"/>
      <c r="H363" s="2"/>
      <c r="I363" s="2"/>
    </row>
    <row r="364" spans="1:9" s="1" customFormat="1" ht="18.75" hidden="1" x14ac:dyDescent="0.3">
      <c r="A364" s="3" t="s">
        <v>4</v>
      </c>
      <c r="B364" s="3" t="s">
        <v>5</v>
      </c>
      <c r="C364" s="3" t="s">
        <v>6</v>
      </c>
      <c r="D364" s="3" t="s">
        <v>7</v>
      </c>
      <c r="E364" s="395" t="s">
        <v>8</v>
      </c>
      <c r="F364" s="396"/>
      <c r="G364" s="397"/>
      <c r="H364" s="3" t="s">
        <v>9</v>
      </c>
      <c r="I364" s="3" t="s">
        <v>10</v>
      </c>
    </row>
    <row r="365" spans="1:9" s="1" customFormat="1" ht="18.75" hidden="1" x14ac:dyDescent="0.3">
      <c r="A365" s="4"/>
      <c r="B365" s="4"/>
      <c r="C365" s="4"/>
      <c r="D365" s="5" t="s">
        <v>11</v>
      </c>
      <c r="E365" s="3">
        <v>2557</v>
      </c>
      <c r="F365" s="3">
        <v>2558</v>
      </c>
      <c r="G365" s="3">
        <v>2559</v>
      </c>
      <c r="H365" s="5" t="s">
        <v>12</v>
      </c>
      <c r="I365" s="5" t="s">
        <v>13</v>
      </c>
    </row>
    <row r="366" spans="1:9" s="1" customFormat="1" ht="18.75" hidden="1" x14ac:dyDescent="0.3">
      <c r="A366" s="6"/>
      <c r="B366" s="6"/>
      <c r="C366" s="6"/>
      <c r="D366" s="6"/>
      <c r="E366" s="7" t="s">
        <v>14</v>
      </c>
      <c r="F366" s="7" t="s">
        <v>14</v>
      </c>
      <c r="G366" s="7" t="s">
        <v>14</v>
      </c>
      <c r="H366" s="6"/>
      <c r="I366" s="6"/>
    </row>
    <row r="367" spans="1:9" s="239" customFormat="1" ht="18.75" hidden="1" x14ac:dyDescent="0.3">
      <c r="A367" s="234">
        <v>1</v>
      </c>
      <c r="B367" s="236" t="s">
        <v>1923</v>
      </c>
      <c r="C367" s="237" t="s">
        <v>1896</v>
      </c>
      <c r="D367" s="234" t="s">
        <v>1924</v>
      </c>
      <c r="E367" s="293">
        <v>400000</v>
      </c>
      <c r="F367" s="293">
        <v>400000</v>
      </c>
      <c r="G367" s="293">
        <v>400000</v>
      </c>
      <c r="H367" s="237" t="s">
        <v>1925</v>
      </c>
      <c r="I367" s="234" t="s">
        <v>1825</v>
      </c>
    </row>
    <row r="368" spans="1:9" s="239" customFormat="1" ht="18.75" hidden="1" x14ac:dyDescent="0.3">
      <c r="A368" s="235"/>
      <c r="B368" s="240" t="s">
        <v>1926</v>
      </c>
      <c r="C368" s="241" t="s">
        <v>856</v>
      </c>
      <c r="D368" s="235" t="s">
        <v>882</v>
      </c>
      <c r="E368" s="294"/>
      <c r="F368" s="294"/>
      <c r="G368" s="294"/>
      <c r="H368" s="241" t="s">
        <v>1927</v>
      </c>
      <c r="I368" s="12" t="s">
        <v>1829</v>
      </c>
    </row>
    <row r="369" spans="1:9" s="239" customFormat="1" ht="18.75" hidden="1" x14ac:dyDescent="0.3">
      <c r="A369" s="234">
        <v>2</v>
      </c>
      <c r="B369" s="236" t="s">
        <v>1928</v>
      </c>
      <c r="C369" s="237" t="s">
        <v>1896</v>
      </c>
      <c r="D369" s="234" t="s">
        <v>1897</v>
      </c>
      <c r="E369" s="293">
        <v>300000</v>
      </c>
      <c r="F369" s="293">
        <v>300000</v>
      </c>
      <c r="G369" s="293">
        <v>300000</v>
      </c>
      <c r="H369" s="237" t="s">
        <v>1925</v>
      </c>
      <c r="I369" s="8" t="s">
        <v>1825</v>
      </c>
    </row>
    <row r="370" spans="1:9" s="239" customFormat="1" ht="18.75" hidden="1" x14ac:dyDescent="0.3">
      <c r="A370" s="235"/>
      <c r="B370" s="240" t="s">
        <v>460</v>
      </c>
      <c r="C370" s="241" t="s">
        <v>856</v>
      </c>
      <c r="D370" s="235" t="s">
        <v>882</v>
      </c>
      <c r="E370" s="294"/>
      <c r="F370" s="294"/>
      <c r="G370" s="294"/>
      <c r="H370" s="241" t="s">
        <v>1927</v>
      </c>
      <c r="I370" s="12" t="s">
        <v>1829</v>
      </c>
    </row>
    <row r="371" spans="1:9" s="316" customFormat="1" ht="18.75" hidden="1" x14ac:dyDescent="0.3">
      <c r="A371" s="8">
        <v>3</v>
      </c>
      <c r="B371" s="226" t="s">
        <v>1929</v>
      </c>
      <c r="C371" s="237" t="s">
        <v>1896</v>
      </c>
      <c r="D371" s="234" t="s">
        <v>1897</v>
      </c>
      <c r="E371" s="290">
        <v>1500000</v>
      </c>
      <c r="F371" s="290" t="s">
        <v>16</v>
      </c>
      <c r="G371" s="290" t="s">
        <v>16</v>
      </c>
      <c r="H371" s="237" t="s">
        <v>1925</v>
      </c>
      <c r="I371" s="8" t="s">
        <v>1825</v>
      </c>
    </row>
    <row r="372" spans="1:9" s="316" customFormat="1" ht="18.75" hidden="1" x14ac:dyDescent="0.3">
      <c r="A372" s="15"/>
      <c r="B372" s="13" t="s">
        <v>1930</v>
      </c>
      <c r="C372" s="267" t="s">
        <v>856</v>
      </c>
      <c r="D372" s="256" t="s">
        <v>882</v>
      </c>
      <c r="E372" s="295"/>
      <c r="F372" s="292"/>
      <c r="G372" s="292"/>
      <c r="H372" s="267" t="s">
        <v>1927</v>
      </c>
      <c r="I372" s="12" t="s">
        <v>1829</v>
      </c>
    </row>
    <row r="373" spans="1:9" s="316" customFormat="1" ht="18.75" hidden="1" x14ac:dyDescent="0.3">
      <c r="A373" s="12">
        <v>4</v>
      </c>
      <c r="B373" s="18" t="s">
        <v>1931</v>
      </c>
      <c r="C373" s="241" t="s">
        <v>1896</v>
      </c>
      <c r="D373" s="235" t="s">
        <v>1897</v>
      </c>
      <c r="E373" s="291">
        <v>500000</v>
      </c>
      <c r="F373" s="291" t="s">
        <v>16</v>
      </c>
      <c r="G373" s="291" t="s">
        <v>16</v>
      </c>
      <c r="H373" s="241" t="s">
        <v>1932</v>
      </c>
      <c r="I373" s="8" t="s">
        <v>1825</v>
      </c>
    </row>
    <row r="374" spans="1:9" s="316" customFormat="1" ht="18.75" hidden="1" x14ac:dyDescent="0.3">
      <c r="A374" s="15"/>
      <c r="B374" s="13" t="s">
        <v>1933</v>
      </c>
      <c r="C374" s="267" t="s">
        <v>856</v>
      </c>
      <c r="D374" s="256" t="s">
        <v>882</v>
      </c>
      <c r="E374" s="292"/>
      <c r="F374" s="15"/>
      <c r="G374" s="15"/>
      <c r="H374" s="267" t="s">
        <v>1934</v>
      </c>
      <c r="I374" s="15" t="s">
        <v>1829</v>
      </c>
    </row>
    <row r="375" spans="1:9" s="316" customFormat="1" ht="18" hidden="1" customHeight="1" x14ac:dyDescent="0.3">
      <c r="A375" s="22"/>
      <c r="B375" s="23"/>
      <c r="C375" s="249"/>
      <c r="D375" s="283"/>
      <c r="E375" s="224"/>
      <c r="F375" s="22"/>
      <c r="G375" s="22"/>
      <c r="H375" s="249"/>
      <c r="I375" s="22"/>
    </row>
    <row r="376" spans="1:9" s="316" customFormat="1" ht="18" hidden="1" customHeight="1" thickBot="1" x14ac:dyDescent="0.35">
      <c r="A376" s="167"/>
      <c r="B376" s="23"/>
      <c r="C376" s="24"/>
      <c r="D376" s="22"/>
      <c r="E376" s="224"/>
      <c r="F376" s="22"/>
      <c r="G376" s="22"/>
      <c r="H376" s="24"/>
      <c r="I376" s="22"/>
    </row>
    <row r="377" spans="1:9" s="316" customFormat="1" ht="18.75" hidden="1" x14ac:dyDescent="0.3">
      <c r="A377" s="265" t="s">
        <v>28</v>
      </c>
      <c r="B377" s="268"/>
      <c r="C377" s="350"/>
      <c r="D377" s="350"/>
      <c r="E377" s="351"/>
      <c r="F377" s="350"/>
      <c r="G377" s="350"/>
      <c r="H377" s="350"/>
      <c r="I377" s="28">
        <v>90</v>
      </c>
    </row>
    <row r="378" spans="1:9" s="316" customFormat="1" ht="18.75" hidden="1" x14ac:dyDescent="0.3"/>
    <row r="379" spans="1:9" s="316" customFormat="1" ht="18.75" x14ac:dyDescent="0.3"/>
    <row r="380" spans="1:9" s="23" customFormat="1" ht="18.75" x14ac:dyDescent="0.3">
      <c r="A380" s="2" t="s">
        <v>345</v>
      </c>
      <c r="B380" s="2"/>
      <c r="C380" s="2"/>
      <c r="D380" s="1"/>
      <c r="E380" s="1"/>
      <c r="F380" s="1"/>
      <c r="G380" s="1"/>
      <c r="H380" s="1"/>
      <c r="I380" s="1"/>
    </row>
    <row r="381" spans="1:9" s="23" customFormat="1" ht="18.75" x14ac:dyDescent="0.3">
      <c r="A381" s="2" t="s">
        <v>1960</v>
      </c>
      <c r="B381" s="2"/>
      <c r="C381" s="2"/>
      <c r="D381" s="1"/>
      <c r="E381" s="1"/>
      <c r="F381" s="1"/>
      <c r="G381" s="1"/>
      <c r="H381" s="1"/>
      <c r="I381" s="1"/>
    </row>
    <row r="382" spans="1:9" s="23" customFormat="1" ht="18.75" x14ac:dyDescent="0.3">
      <c r="A382" s="3" t="s">
        <v>4</v>
      </c>
      <c r="B382" s="3" t="s">
        <v>5</v>
      </c>
      <c r="C382" s="3" t="s">
        <v>6</v>
      </c>
      <c r="D382" s="3" t="s">
        <v>7</v>
      </c>
      <c r="E382" s="395" t="s">
        <v>8</v>
      </c>
      <c r="F382" s="396"/>
      <c r="G382" s="397"/>
      <c r="H382" s="3" t="s">
        <v>9</v>
      </c>
      <c r="I382" s="3" t="s">
        <v>10</v>
      </c>
    </row>
    <row r="383" spans="1:9" s="23" customFormat="1" ht="18.75" x14ac:dyDescent="0.3">
      <c r="A383" s="4"/>
      <c r="B383" s="4"/>
      <c r="C383" s="4"/>
      <c r="D383" s="5" t="s">
        <v>11</v>
      </c>
      <c r="E383" s="3">
        <v>2557</v>
      </c>
      <c r="F383" s="3">
        <v>2558</v>
      </c>
      <c r="G383" s="3">
        <v>2559</v>
      </c>
      <c r="H383" s="5" t="s">
        <v>12</v>
      </c>
      <c r="I383" s="5" t="s">
        <v>13</v>
      </c>
    </row>
    <row r="384" spans="1:9" s="23" customFormat="1" ht="21" customHeight="1" x14ac:dyDescent="0.3">
      <c r="A384" s="4"/>
      <c r="B384" s="4"/>
      <c r="C384" s="4"/>
      <c r="D384" s="4"/>
      <c r="E384" s="5" t="s">
        <v>14</v>
      </c>
      <c r="F384" s="5" t="s">
        <v>14</v>
      </c>
      <c r="G384" s="5" t="s">
        <v>14</v>
      </c>
      <c r="H384" s="4"/>
      <c r="I384" s="4"/>
    </row>
    <row r="385" spans="1:9" s="82" customFormat="1" ht="20.25" x14ac:dyDescent="0.3">
      <c r="A385" s="202">
        <v>1</v>
      </c>
      <c r="B385" s="32" t="s">
        <v>677</v>
      </c>
      <c r="C385" s="9" t="s">
        <v>758</v>
      </c>
      <c r="D385" s="8" t="s">
        <v>749</v>
      </c>
      <c r="E385" s="10" t="s">
        <v>759</v>
      </c>
      <c r="F385" s="10">
        <v>20000</v>
      </c>
      <c r="G385" s="10" t="s">
        <v>759</v>
      </c>
      <c r="H385" s="9" t="s">
        <v>760</v>
      </c>
      <c r="I385" s="8" t="s">
        <v>1825</v>
      </c>
    </row>
    <row r="386" spans="1:9" s="82" customFormat="1" ht="20.25" x14ac:dyDescent="0.3">
      <c r="A386" s="115"/>
      <c r="B386" s="37" t="s">
        <v>678</v>
      </c>
      <c r="C386" s="19" t="s">
        <v>199</v>
      </c>
      <c r="D386" s="15" t="s">
        <v>304</v>
      </c>
      <c r="E386" s="17"/>
      <c r="F386" s="17" t="s">
        <v>755</v>
      </c>
      <c r="G386" s="17"/>
      <c r="H386" s="19" t="s">
        <v>761</v>
      </c>
      <c r="I386" s="15" t="s">
        <v>1829</v>
      </c>
    </row>
    <row r="387" spans="1:9" s="82" customFormat="1" ht="20.25" x14ac:dyDescent="0.3">
      <c r="A387" s="202">
        <v>2</v>
      </c>
      <c r="B387" s="32" t="s">
        <v>1961</v>
      </c>
      <c r="C387" s="9" t="s">
        <v>1962</v>
      </c>
      <c r="D387" s="8" t="s">
        <v>1964</v>
      </c>
      <c r="E387" s="10">
        <v>20000</v>
      </c>
      <c r="F387" s="10" t="s">
        <v>16</v>
      </c>
      <c r="G387" s="10" t="s">
        <v>759</v>
      </c>
      <c r="H387" s="9" t="s">
        <v>1965</v>
      </c>
      <c r="I387" s="8" t="s">
        <v>1825</v>
      </c>
    </row>
    <row r="388" spans="1:9" s="82" customFormat="1" ht="20.25" x14ac:dyDescent="0.3">
      <c r="A388" s="115"/>
      <c r="B388" s="37"/>
      <c r="C388" s="19" t="s">
        <v>1963</v>
      </c>
      <c r="D388" s="15" t="s">
        <v>963</v>
      </c>
      <c r="E388" s="17" t="s">
        <v>755</v>
      </c>
      <c r="F388" s="17"/>
      <c r="G388" s="17"/>
      <c r="H388" s="19" t="s">
        <v>1966</v>
      </c>
      <c r="I388" s="15" t="s">
        <v>1829</v>
      </c>
    </row>
    <row r="389" spans="1:9" s="82" customFormat="1" ht="20.25" x14ac:dyDescent="0.3">
      <c r="A389" s="409"/>
      <c r="B389" s="36"/>
      <c r="C389" s="388"/>
      <c r="D389" s="22"/>
      <c r="E389" s="25"/>
      <c r="F389" s="25"/>
      <c r="G389" s="25"/>
      <c r="H389" s="388"/>
      <c r="I389" s="22"/>
    </row>
    <row r="390" spans="1:9" s="82" customFormat="1" ht="20.25" x14ac:dyDescent="0.3">
      <c r="A390" s="409"/>
      <c r="B390" s="36"/>
      <c r="C390" s="388"/>
      <c r="D390" s="22"/>
      <c r="E390" s="25"/>
      <c r="F390" s="25"/>
      <c r="G390" s="25"/>
      <c r="H390" s="388"/>
      <c r="I390" s="22"/>
    </row>
    <row r="391" spans="1:9" s="82" customFormat="1" ht="20.25" x14ac:dyDescent="0.3">
      <c r="A391" s="409"/>
      <c r="B391" s="36"/>
      <c r="C391" s="388"/>
      <c r="D391" s="22"/>
      <c r="E391" s="25"/>
      <c r="F391" s="25"/>
      <c r="G391" s="25"/>
      <c r="H391" s="388"/>
      <c r="I391" s="22"/>
    </row>
    <row r="392" spans="1:9" s="82" customFormat="1" ht="20.25" x14ac:dyDescent="0.3">
      <c r="A392" s="409"/>
      <c r="B392" s="36"/>
      <c r="C392" s="388"/>
      <c r="D392" s="22"/>
      <c r="E392" s="25"/>
      <c r="F392" s="25"/>
      <c r="G392" s="25"/>
      <c r="H392" s="388"/>
      <c r="I392" s="22"/>
    </row>
    <row r="393" spans="1:9" s="82" customFormat="1" ht="20.25" x14ac:dyDescent="0.3">
      <c r="A393" s="409"/>
      <c r="B393" s="36"/>
      <c r="C393" s="388"/>
      <c r="D393" s="22"/>
      <c r="E393" s="25"/>
      <c r="F393" s="25"/>
      <c r="G393" s="25"/>
      <c r="H393" s="388"/>
      <c r="I393" s="22"/>
    </row>
    <row r="394" spans="1:9" s="82" customFormat="1" ht="20.25" x14ac:dyDescent="0.3">
      <c r="A394" s="409"/>
      <c r="B394" s="36"/>
      <c r="C394" s="388"/>
      <c r="D394" s="22"/>
      <c r="E394" s="25"/>
      <c r="F394" s="25"/>
      <c r="G394" s="25"/>
      <c r="H394" s="388"/>
      <c r="I394" s="22"/>
    </row>
    <row r="395" spans="1:9" s="82" customFormat="1" ht="20.25" x14ac:dyDescent="0.3">
      <c r="A395" s="409"/>
      <c r="B395" s="36"/>
      <c r="C395" s="388"/>
      <c r="D395" s="22"/>
      <c r="E395" s="25"/>
      <c r="F395" s="25"/>
      <c r="G395" s="25"/>
      <c r="H395" s="388"/>
      <c r="I395" s="22"/>
    </row>
    <row r="396" spans="1:9" s="82" customFormat="1" ht="20.25" x14ac:dyDescent="0.3">
      <c r="A396" s="409"/>
      <c r="B396" s="36"/>
      <c r="C396" s="388"/>
      <c r="D396" s="22"/>
      <c r="E396" s="25"/>
      <c r="F396" s="25"/>
      <c r="G396" s="25"/>
      <c r="H396" s="388"/>
      <c r="I396" s="22"/>
    </row>
    <row r="397" spans="1:9" s="82" customFormat="1" ht="20.25" x14ac:dyDescent="0.3">
      <c r="A397" s="409"/>
      <c r="B397" s="36"/>
      <c r="C397" s="388"/>
      <c r="D397" s="22"/>
      <c r="E397" s="25"/>
      <c r="F397" s="25"/>
      <c r="G397" s="25"/>
      <c r="H397" s="388"/>
      <c r="I397" s="22"/>
    </row>
    <row r="398" spans="1:9" s="82" customFormat="1" ht="20.25" x14ac:dyDescent="0.3">
      <c r="A398" s="409"/>
      <c r="B398" s="36"/>
      <c r="C398" s="388"/>
      <c r="D398" s="22"/>
      <c r="E398" s="25"/>
      <c r="F398" s="25"/>
      <c r="G398" s="25"/>
      <c r="H398" s="388"/>
      <c r="I398" s="22"/>
    </row>
    <row r="399" spans="1:9" s="82" customFormat="1" ht="20.25" x14ac:dyDescent="0.3">
      <c r="A399" s="409"/>
      <c r="B399" s="36"/>
      <c r="C399" s="388"/>
      <c r="D399" s="22"/>
      <c r="E399" s="25"/>
      <c r="F399" s="25"/>
      <c r="G399" s="25"/>
      <c r="H399" s="388"/>
      <c r="I399" s="22"/>
    </row>
    <row r="400" spans="1:9" s="23" customFormat="1" ht="23.25" customHeight="1" thickBot="1" x14ac:dyDescent="0.35">
      <c r="A400" s="22"/>
      <c r="C400" s="388"/>
      <c r="D400" s="22"/>
      <c r="E400" s="25"/>
      <c r="F400" s="26"/>
      <c r="G400" s="22"/>
      <c r="H400" s="388"/>
    </row>
    <row r="401" spans="1:9" s="23" customFormat="1" ht="18.75" x14ac:dyDescent="0.3">
      <c r="A401" s="400" t="s">
        <v>28</v>
      </c>
      <c r="B401" s="400"/>
      <c r="C401" s="400"/>
      <c r="D401" s="27"/>
      <c r="E401" s="27"/>
      <c r="F401" s="27"/>
      <c r="G401" s="27"/>
      <c r="H401" s="27"/>
      <c r="I401" s="28">
        <v>91</v>
      </c>
    </row>
    <row r="402" spans="1:9" s="316" customFormat="1" ht="18.75" x14ac:dyDescent="0.3"/>
    <row r="403" spans="1:9" s="316" customFormat="1" ht="18.75" x14ac:dyDescent="0.3"/>
    <row r="404" spans="1:9" s="316" customFormat="1" ht="18.75" x14ac:dyDescent="0.3"/>
    <row r="405" spans="1:9" s="316" customFormat="1" ht="18.75" x14ac:dyDescent="0.3"/>
    <row r="406" spans="1:9" s="316" customFormat="1" ht="18.75" x14ac:dyDescent="0.3"/>
    <row r="407" spans="1:9" s="316" customFormat="1" ht="18.75" x14ac:dyDescent="0.3"/>
    <row r="408" spans="1:9" s="316" customFormat="1" ht="18.75" x14ac:dyDescent="0.3"/>
    <row r="409" spans="1:9" s="316" customFormat="1" ht="18.75" x14ac:dyDescent="0.3"/>
    <row r="410" spans="1:9" s="316" customFormat="1" ht="18.75" x14ac:dyDescent="0.3"/>
    <row r="411" spans="1:9" s="316" customFormat="1" ht="18.75" x14ac:dyDescent="0.3"/>
    <row r="412" spans="1:9" s="316" customFormat="1" ht="18.75" x14ac:dyDescent="0.3"/>
    <row r="413" spans="1:9" s="316" customFormat="1" ht="18.75" x14ac:dyDescent="0.3"/>
    <row r="414" spans="1:9" s="316" customFormat="1" ht="18.75" x14ac:dyDescent="0.3"/>
    <row r="415" spans="1:9" s="316" customFormat="1" ht="18.75" x14ac:dyDescent="0.3"/>
    <row r="416" spans="1:9" s="316" customFormat="1" ht="18.75" x14ac:dyDescent="0.3"/>
    <row r="417" s="316" customFormat="1" ht="18.75" x14ac:dyDescent="0.3"/>
    <row r="418" s="316" customFormat="1" ht="18.75" x14ac:dyDescent="0.3"/>
    <row r="419" s="316" customFormat="1" ht="18.75" x14ac:dyDescent="0.3"/>
    <row r="420" s="316" customFormat="1" ht="18.75" x14ac:dyDescent="0.3"/>
    <row r="421" s="316" customFormat="1" ht="18.75" x14ac:dyDescent="0.3"/>
    <row r="422" s="316" customFormat="1" ht="18.75" x14ac:dyDescent="0.3"/>
    <row r="423" s="316" customFormat="1" ht="18.75" x14ac:dyDescent="0.3"/>
    <row r="424" s="316" customFormat="1" ht="18.75" x14ac:dyDescent="0.3"/>
    <row r="425" s="316" customFormat="1" ht="18.75" x14ac:dyDescent="0.3"/>
    <row r="426" s="316" customFormat="1" ht="18.75" x14ac:dyDescent="0.3"/>
    <row r="427" s="316" customFormat="1" ht="18.75" x14ac:dyDescent="0.3"/>
    <row r="428" s="316" customFormat="1" ht="18.75" x14ac:dyDescent="0.3"/>
    <row r="429" s="352" customFormat="1" ht="21.75" x14ac:dyDescent="0.5"/>
    <row r="430" s="352" customFormat="1" ht="21.75" x14ac:dyDescent="0.5"/>
    <row r="431" s="352" customFormat="1" ht="21.75" x14ac:dyDescent="0.5"/>
    <row r="432" s="352" customFormat="1" ht="21.75" x14ac:dyDescent="0.5"/>
    <row r="433" s="352" customFormat="1" ht="21.75" x14ac:dyDescent="0.5"/>
    <row r="434" s="352" customFormat="1" ht="21.75" x14ac:dyDescent="0.5"/>
    <row r="435" s="352" customFormat="1" ht="21.75" x14ac:dyDescent="0.5"/>
    <row r="436" s="352" customFormat="1" ht="21.75" x14ac:dyDescent="0.5"/>
    <row r="437" s="352" customFormat="1" ht="21.75" x14ac:dyDescent="0.5"/>
    <row r="438" s="352" customFormat="1" ht="21.75" x14ac:dyDescent="0.5"/>
    <row r="439" s="352" customFormat="1" ht="21.75" x14ac:dyDescent="0.5"/>
    <row r="440" s="352" customFormat="1" ht="21.75" x14ac:dyDescent="0.5"/>
    <row r="441" s="352" customFormat="1" ht="21.75" x14ac:dyDescent="0.5"/>
    <row r="442" s="352" customFormat="1" ht="21.75" x14ac:dyDescent="0.5"/>
    <row r="443" s="352" customFormat="1" ht="21.75" x14ac:dyDescent="0.5"/>
    <row r="444" s="352" customFormat="1" ht="21.75" x14ac:dyDescent="0.5"/>
    <row r="445" s="352" customFormat="1" ht="21.75" x14ac:dyDescent="0.5"/>
    <row r="446" s="352" customFormat="1" ht="21.75" x14ac:dyDescent="0.5"/>
    <row r="447" s="352" customFormat="1" ht="21.75" x14ac:dyDescent="0.5"/>
    <row r="448" s="352" customFormat="1" ht="21.75" x14ac:dyDescent="0.5"/>
    <row r="449" s="352" customFormat="1" ht="21.75" x14ac:dyDescent="0.5"/>
    <row r="450" s="352" customFormat="1" ht="21.75" x14ac:dyDescent="0.5"/>
    <row r="451" s="352" customFormat="1" ht="21.75" x14ac:dyDescent="0.5"/>
    <row r="452" s="352" customFormat="1" ht="21.75" x14ac:dyDescent="0.5"/>
    <row r="453" s="352" customFormat="1" ht="21.75" x14ac:dyDescent="0.5"/>
    <row r="454" s="352" customFormat="1" ht="21.75" x14ac:dyDescent="0.5"/>
    <row r="455" s="352" customFormat="1" ht="21.75" x14ac:dyDescent="0.5"/>
    <row r="456" s="352" customFormat="1" ht="21.75" x14ac:dyDescent="0.5"/>
  </sheetData>
  <mergeCells count="62">
    <mergeCell ref="E382:G382"/>
    <mergeCell ref="A401:C401"/>
    <mergeCell ref="A341:I341"/>
    <mergeCell ref="E344:G344"/>
    <mergeCell ref="E364:G364"/>
    <mergeCell ref="A309:I309"/>
    <mergeCell ref="A310:I310"/>
    <mergeCell ref="E314:G314"/>
    <mergeCell ref="E326:G326"/>
    <mergeCell ref="A339:I339"/>
    <mergeCell ref="A340:I340"/>
    <mergeCell ref="A308:I308"/>
    <mergeCell ref="A244:I244"/>
    <mergeCell ref="A245:I245"/>
    <mergeCell ref="A246:I246"/>
    <mergeCell ref="E249:G249"/>
    <mergeCell ref="A266:I266"/>
    <mergeCell ref="A267:I267"/>
    <mergeCell ref="A268:I268"/>
    <mergeCell ref="A269:I269"/>
    <mergeCell ref="E272:G272"/>
    <mergeCell ref="A303:B303"/>
    <mergeCell ref="A220:I220"/>
    <mergeCell ref="A221:I221"/>
    <mergeCell ref="A222:I222"/>
    <mergeCell ref="A223:I223"/>
    <mergeCell ref="A226:A228"/>
    <mergeCell ref="B226:B228"/>
    <mergeCell ref="C226:C228"/>
    <mergeCell ref="E226:G226"/>
    <mergeCell ref="A182:I182"/>
    <mergeCell ref="A183:I183"/>
    <mergeCell ref="A184:I184"/>
    <mergeCell ref="A187:A189"/>
    <mergeCell ref="B187:B189"/>
    <mergeCell ref="C187:C189"/>
    <mergeCell ref="E187:G187"/>
    <mergeCell ref="A147:I147"/>
    <mergeCell ref="A148:I148"/>
    <mergeCell ref="A149:I149"/>
    <mergeCell ref="A153:A155"/>
    <mergeCell ref="B153:B155"/>
    <mergeCell ref="C153:C155"/>
    <mergeCell ref="E153:G153"/>
    <mergeCell ref="E130:G130"/>
    <mergeCell ref="A39:I39"/>
    <mergeCell ref="A40:I40"/>
    <mergeCell ref="E43:G43"/>
    <mergeCell ref="A74:I74"/>
    <mergeCell ref="A75:I75"/>
    <mergeCell ref="A76:I76"/>
    <mergeCell ref="E79:G79"/>
    <mergeCell ref="A113:I113"/>
    <mergeCell ref="A114:I114"/>
    <mergeCell ref="A115:I115"/>
    <mergeCell ref="E118:G118"/>
    <mergeCell ref="A38:I38"/>
    <mergeCell ref="A1:I1"/>
    <mergeCell ref="A2:I2"/>
    <mergeCell ref="A3:I3"/>
    <mergeCell ref="A4:I4"/>
    <mergeCell ref="E7:G7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9"/>
  <sheetViews>
    <sheetView topLeftCell="E316" zoomScale="145" zoomScaleNormal="145" workbookViewId="0">
      <selection activeCell="H322" sqref="H322"/>
    </sheetView>
  </sheetViews>
  <sheetFormatPr defaultRowHeight="18.75" x14ac:dyDescent="0.3"/>
  <cols>
    <col min="1" max="1" width="3.5" style="1" customWidth="1"/>
    <col min="2" max="2" width="33.125" style="1" customWidth="1"/>
    <col min="3" max="3" width="21.625" style="1" customWidth="1"/>
    <col min="4" max="4" width="18.625" style="1" customWidth="1"/>
    <col min="5" max="6" width="10.25" style="1" customWidth="1"/>
    <col min="7" max="7" width="9.625" style="1" customWidth="1"/>
    <col min="8" max="8" width="28.5" style="1" customWidth="1"/>
    <col min="9" max="9" width="9.5" style="1" customWidth="1"/>
    <col min="10" max="16384" width="9" style="23"/>
  </cols>
  <sheetData>
    <row r="1" spans="1:9" x14ac:dyDescent="0.3">
      <c r="A1" s="398" t="s">
        <v>0</v>
      </c>
      <c r="B1" s="398"/>
      <c r="C1" s="398"/>
      <c r="D1" s="398"/>
      <c r="E1" s="398"/>
      <c r="F1" s="398"/>
      <c r="G1" s="398"/>
      <c r="H1" s="398"/>
      <c r="I1" s="398"/>
    </row>
    <row r="2" spans="1:9" x14ac:dyDescent="0.3">
      <c r="A2" s="399" t="s">
        <v>1</v>
      </c>
      <c r="B2" s="399"/>
      <c r="C2" s="399"/>
      <c r="D2" s="399"/>
      <c r="E2" s="399"/>
      <c r="F2" s="399"/>
      <c r="G2" s="399"/>
      <c r="H2" s="399"/>
      <c r="I2" s="399"/>
    </row>
    <row r="3" spans="1:9" x14ac:dyDescent="0.3">
      <c r="A3" s="399" t="s">
        <v>27</v>
      </c>
      <c r="B3" s="399"/>
      <c r="C3" s="399"/>
      <c r="D3" s="399"/>
      <c r="E3" s="399"/>
      <c r="F3" s="399"/>
      <c r="G3" s="399"/>
      <c r="H3" s="399"/>
      <c r="I3" s="399"/>
    </row>
    <row r="4" spans="1:9" x14ac:dyDescent="0.3">
      <c r="A4" s="399" t="s">
        <v>0</v>
      </c>
      <c r="B4" s="399"/>
      <c r="C4" s="399"/>
      <c r="D4" s="399"/>
      <c r="E4" s="399"/>
      <c r="F4" s="399"/>
      <c r="G4" s="399"/>
      <c r="H4" s="399"/>
      <c r="I4" s="399"/>
    </row>
    <row r="5" spans="1:9" hidden="1" x14ac:dyDescent="0.3">
      <c r="A5" s="2" t="s">
        <v>2</v>
      </c>
      <c r="B5" s="2"/>
      <c r="C5" s="2"/>
    </row>
    <row r="6" spans="1:9" hidden="1" x14ac:dyDescent="0.3">
      <c r="A6" s="2" t="s">
        <v>3</v>
      </c>
      <c r="B6" s="2"/>
      <c r="C6" s="2"/>
    </row>
    <row r="7" spans="1:9" hidden="1" x14ac:dyDescent="0.3">
      <c r="A7" s="3" t="s">
        <v>4</v>
      </c>
      <c r="B7" s="3" t="s">
        <v>5</v>
      </c>
      <c r="C7" s="3" t="s">
        <v>6</v>
      </c>
      <c r="D7" s="3" t="s">
        <v>7</v>
      </c>
      <c r="E7" s="395" t="s">
        <v>8</v>
      </c>
      <c r="F7" s="396"/>
      <c r="G7" s="397"/>
      <c r="H7" s="3" t="s">
        <v>9</v>
      </c>
      <c r="I7" s="3" t="s">
        <v>10</v>
      </c>
    </row>
    <row r="8" spans="1:9" hidden="1" x14ac:dyDescent="0.3">
      <c r="A8" s="4"/>
      <c r="B8" s="4"/>
      <c r="C8" s="4"/>
      <c r="D8" s="5" t="s">
        <v>11</v>
      </c>
      <c r="E8" s="3">
        <v>2557</v>
      </c>
      <c r="F8" s="3">
        <v>2558</v>
      </c>
      <c r="G8" s="3">
        <v>2559</v>
      </c>
      <c r="H8" s="5" t="s">
        <v>12</v>
      </c>
      <c r="I8" s="5" t="s">
        <v>13</v>
      </c>
    </row>
    <row r="9" spans="1:9" hidden="1" x14ac:dyDescent="0.3">
      <c r="A9" s="4"/>
      <c r="B9" s="4"/>
      <c r="C9" s="4"/>
      <c r="D9" s="4"/>
      <c r="E9" s="5" t="s">
        <v>14</v>
      </c>
      <c r="F9" s="5" t="s">
        <v>14</v>
      </c>
      <c r="G9" s="5" t="s">
        <v>14</v>
      </c>
      <c r="H9" s="4"/>
      <c r="I9" s="4"/>
    </row>
    <row r="10" spans="1:9" hidden="1" x14ac:dyDescent="0.3">
      <c r="A10" s="8">
        <v>1</v>
      </c>
      <c r="B10" s="32" t="s">
        <v>32</v>
      </c>
      <c r="C10" s="8" t="s">
        <v>165</v>
      </c>
      <c r="D10" s="8" t="s">
        <v>170</v>
      </c>
      <c r="E10" s="10">
        <v>300000</v>
      </c>
      <c r="F10" s="11" t="s">
        <v>16</v>
      </c>
      <c r="G10" s="11" t="s">
        <v>16</v>
      </c>
      <c r="H10" s="9" t="s">
        <v>177</v>
      </c>
      <c r="I10" s="8" t="s">
        <v>178</v>
      </c>
    </row>
    <row r="11" spans="1:9" ht="7.5" hidden="1" customHeight="1" x14ac:dyDescent="0.3">
      <c r="A11" s="15"/>
      <c r="B11" s="37"/>
      <c r="C11" s="19"/>
      <c r="D11" s="15"/>
      <c r="E11" s="17"/>
      <c r="F11" s="21"/>
      <c r="G11" s="21"/>
      <c r="H11" s="19"/>
      <c r="I11" s="15"/>
    </row>
    <row r="12" spans="1:9" hidden="1" x14ac:dyDescent="0.3">
      <c r="A12" s="12">
        <v>2</v>
      </c>
      <c r="B12" s="33" t="s">
        <v>17</v>
      </c>
      <c r="C12" s="8" t="s">
        <v>165</v>
      </c>
      <c r="D12" s="8" t="s">
        <v>170</v>
      </c>
      <c r="E12" s="16" t="s">
        <v>16</v>
      </c>
      <c r="F12" s="16">
        <v>400000</v>
      </c>
      <c r="G12" s="16">
        <v>400000</v>
      </c>
      <c r="H12" s="9" t="s">
        <v>177</v>
      </c>
      <c r="I12" s="8" t="s">
        <v>178</v>
      </c>
    </row>
    <row r="13" spans="1:9" hidden="1" x14ac:dyDescent="0.3">
      <c r="A13" s="12"/>
      <c r="B13" s="33" t="s">
        <v>18</v>
      </c>
      <c r="C13" s="14"/>
      <c r="D13" s="12"/>
      <c r="E13" s="16"/>
      <c r="F13" s="16"/>
      <c r="G13" s="16"/>
      <c r="H13" s="14"/>
      <c r="I13" s="12"/>
    </row>
    <row r="14" spans="1:9" hidden="1" x14ac:dyDescent="0.3">
      <c r="A14" s="8">
        <v>3</v>
      </c>
      <c r="B14" s="32" t="s">
        <v>15</v>
      </c>
      <c r="C14" s="8" t="s">
        <v>165</v>
      </c>
      <c r="D14" s="8" t="s">
        <v>170</v>
      </c>
      <c r="E14" s="10">
        <v>200000</v>
      </c>
      <c r="F14" s="11" t="s">
        <v>16</v>
      </c>
      <c r="G14" s="11" t="s">
        <v>16</v>
      </c>
      <c r="H14" s="9" t="s">
        <v>177</v>
      </c>
      <c r="I14" s="8" t="s">
        <v>178</v>
      </c>
    </row>
    <row r="15" spans="1:9" hidden="1" x14ac:dyDescent="0.3">
      <c r="A15" s="15"/>
      <c r="B15" s="39" t="s">
        <v>97</v>
      </c>
      <c r="C15" s="19"/>
      <c r="D15" s="15"/>
      <c r="E15" s="17"/>
      <c r="F15" s="21"/>
      <c r="G15" s="21"/>
      <c r="H15" s="19"/>
      <c r="I15" s="15"/>
    </row>
    <row r="16" spans="1:9" hidden="1" x14ac:dyDescent="0.3">
      <c r="A16" s="12">
        <v>4</v>
      </c>
      <c r="B16" s="34" t="s">
        <v>315</v>
      </c>
      <c r="C16" s="8" t="s">
        <v>165</v>
      </c>
      <c r="D16" s="12" t="s">
        <v>171</v>
      </c>
      <c r="E16" s="10" t="s">
        <v>16</v>
      </c>
      <c r="F16" s="10">
        <v>300000</v>
      </c>
      <c r="G16" s="10" t="s">
        <v>16</v>
      </c>
      <c r="H16" s="9" t="s">
        <v>177</v>
      </c>
      <c r="I16" s="8" t="s">
        <v>178</v>
      </c>
    </row>
    <row r="17" spans="1:9" hidden="1" x14ac:dyDescent="0.3">
      <c r="A17" s="12"/>
      <c r="B17" s="34" t="s">
        <v>99</v>
      </c>
      <c r="C17" s="14"/>
      <c r="D17" s="12"/>
      <c r="E17" s="17"/>
      <c r="F17" s="17"/>
      <c r="G17" s="17"/>
      <c r="H17" s="19"/>
      <c r="I17" s="18"/>
    </row>
    <row r="18" spans="1:9" hidden="1" x14ac:dyDescent="0.3">
      <c r="A18" s="8">
        <v>5</v>
      </c>
      <c r="B18" s="35" t="s">
        <v>15</v>
      </c>
      <c r="C18" s="8" t="s">
        <v>165</v>
      </c>
      <c r="D18" s="8" t="s">
        <v>170</v>
      </c>
      <c r="E18" s="16" t="s">
        <v>16</v>
      </c>
      <c r="F18" s="16">
        <v>300000</v>
      </c>
      <c r="G18" s="16" t="s">
        <v>16</v>
      </c>
      <c r="H18" s="9" t="s">
        <v>177</v>
      </c>
      <c r="I18" s="8" t="s">
        <v>178</v>
      </c>
    </row>
    <row r="19" spans="1:9" hidden="1" x14ac:dyDescent="0.3">
      <c r="A19" s="15"/>
      <c r="B19" s="39" t="s">
        <v>19</v>
      </c>
      <c r="C19" s="19"/>
      <c r="D19" s="15"/>
      <c r="E19" s="17"/>
      <c r="F19" s="21"/>
      <c r="G19" s="15"/>
      <c r="H19" s="19"/>
      <c r="I19" s="15"/>
    </row>
    <row r="20" spans="1:9" hidden="1" x14ac:dyDescent="0.3">
      <c r="A20" s="12">
        <v>6</v>
      </c>
      <c r="B20" s="34" t="s">
        <v>15</v>
      </c>
      <c r="C20" s="8" t="s">
        <v>165</v>
      </c>
      <c r="D20" s="8" t="s">
        <v>170</v>
      </c>
      <c r="E20" s="16" t="s">
        <v>16</v>
      </c>
      <c r="F20" s="16" t="s">
        <v>16</v>
      </c>
      <c r="G20" s="16">
        <v>300000</v>
      </c>
      <c r="H20" s="9" t="s">
        <v>177</v>
      </c>
      <c r="I20" s="8" t="s">
        <v>178</v>
      </c>
    </row>
    <row r="21" spans="1:9" hidden="1" x14ac:dyDescent="0.3">
      <c r="A21" s="12"/>
      <c r="B21" s="34" t="s">
        <v>20</v>
      </c>
      <c r="C21" s="14"/>
      <c r="D21" s="12"/>
      <c r="E21" s="16"/>
      <c r="F21" s="16"/>
      <c r="G21" s="12"/>
      <c r="H21" s="14"/>
      <c r="I21" s="18"/>
    </row>
    <row r="22" spans="1:9" hidden="1" x14ac:dyDescent="0.3">
      <c r="A22" s="8">
        <v>7</v>
      </c>
      <c r="B22" s="35" t="s">
        <v>15</v>
      </c>
      <c r="C22" s="8" t="s">
        <v>165</v>
      </c>
      <c r="D22" s="8" t="s">
        <v>170</v>
      </c>
      <c r="E22" s="10"/>
      <c r="F22" s="11"/>
      <c r="G22" s="8"/>
      <c r="H22" s="9" t="s">
        <v>177</v>
      </c>
      <c r="I22" s="8" t="s">
        <v>178</v>
      </c>
    </row>
    <row r="23" spans="1:9" hidden="1" x14ac:dyDescent="0.3">
      <c r="A23" s="15"/>
      <c r="B23" s="39" t="s">
        <v>21</v>
      </c>
      <c r="C23" s="19"/>
      <c r="D23" s="15"/>
      <c r="E23" s="17"/>
      <c r="F23" s="21"/>
      <c r="G23" s="15"/>
      <c r="H23" s="19"/>
      <c r="I23" s="15"/>
    </row>
    <row r="24" spans="1:9" hidden="1" x14ac:dyDescent="0.3">
      <c r="A24" s="12">
        <v>8</v>
      </c>
      <c r="B24" s="34" t="s">
        <v>22</v>
      </c>
      <c r="C24" s="8" t="s">
        <v>165</v>
      </c>
      <c r="D24" s="8" t="s">
        <v>170</v>
      </c>
      <c r="E24" s="16" t="s">
        <v>16</v>
      </c>
      <c r="F24" s="16">
        <v>400000</v>
      </c>
      <c r="G24" s="12" t="s">
        <v>16</v>
      </c>
      <c r="H24" s="9" t="s">
        <v>177</v>
      </c>
      <c r="I24" s="8" t="s">
        <v>178</v>
      </c>
    </row>
    <row r="25" spans="1:9" hidden="1" x14ac:dyDescent="0.3">
      <c r="A25" s="12"/>
      <c r="B25" s="34" t="s">
        <v>23</v>
      </c>
      <c r="C25" s="14"/>
      <c r="D25" s="12"/>
      <c r="E25" s="16"/>
      <c r="F25" s="16"/>
      <c r="G25" s="12"/>
      <c r="H25" s="14"/>
      <c r="I25" s="18"/>
    </row>
    <row r="26" spans="1:9" hidden="1" x14ac:dyDescent="0.3">
      <c r="A26" s="8">
        <v>9</v>
      </c>
      <c r="B26" s="35" t="s">
        <v>22</v>
      </c>
      <c r="C26" s="8" t="s">
        <v>165</v>
      </c>
      <c r="D26" s="8" t="s">
        <v>170</v>
      </c>
      <c r="E26" s="10">
        <v>200000</v>
      </c>
      <c r="F26" s="11" t="s">
        <v>16</v>
      </c>
      <c r="G26" s="11" t="s">
        <v>16</v>
      </c>
      <c r="H26" s="9" t="s">
        <v>177</v>
      </c>
      <c r="I26" s="8" t="s">
        <v>178</v>
      </c>
    </row>
    <row r="27" spans="1:9" hidden="1" x14ac:dyDescent="0.3">
      <c r="A27" s="15"/>
      <c r="B27" s="39" t="s">
        <v>24</v>
      </c>
      <c r="C27" s="19"/>
      <c r="D27" s="15"/>
      <c r="E27" s="17"/>
      <c r="F27" s="21"/>
      <c r="G27" s="21"/>
      <c r="H27" s="19"/>
      <c r="I27" s="15"/>
    </row>
    <row r="28" spans="1:9" hidden="1" x14ac:dyDescent="0.3">
      <c r="A28" s="12">
        <v>10</v>
      </c>
      <c r="B28" s="34" t="s">
        <v>22</v>
      </c>
      <c r="C28" s="8" t="s">
        <v>165</v>
      </c>
      <c r="D28" s="8" t="s">
        <v>170</v>
      </c>
      <c r="E28" s="10">
        <v>200000</v>
      </c>
      <c r="F28" s="11" t="s">
        <v>16</v>
      </c>
      <c r="G28" s="11" t="s">
        <v>16</v>
      </c>
      <c r="H28" s="9" t="s">
        <v>177</v>
      </c>
      <c r="I28" s="8" t="s">
        <v>178</v>
      </c>
    </row>
    <row r="29" spans="1:9" hidden="1" x14ac:dyDescent="0.3">
      <c r="A29" s="15"/>
      <c r="B29" s="39" t="s">
        <v>25</v>
      </c>
      <c r="C29" s="19"/>
      <c r="D29" s="15"/>
      <c r="E29" s="17"/>
      <c r="F29" s="21"/>
      <c r="G29" s="17"/>
      <c r="H29" s="19"/>
      <c r="I29" s="13"/>
    </row>
    <row r="30" spans="1:9" hidden="1" x14ac:dyDescent="0.3">
      <c r="A30" s="8">
        <v>11</v>
      </c>
      <c r="B30" s="35" t="s">
        <v>74</v>
      </c>
      <c r="C30" s="8" t="s">
        <v>165</v>
      </c>
      <c r="D30" s="8" t="s">
        <v>170</v>
      </c>
      <c r="E30" s="10" t="s">
        <v>16</v>
      </c>
      <c r="F30" s="10">
        <v>350000</v>
      </c>
      <c r="G30" s="11" t="s">
        <v>16</v>
      </c>
      <c r="H30" s="9" t="s">
        <v>177</v>
      </c>
      <c r="I30" s="8" t="s">
        <v>178</v>
      </c>
    </row>
    <row r="31" spans="1:9" ht="7.5" hidden="1" customHeight="1" x14ac:dyDescent="0.3">
      <c r="A31" s="15"/>
      <c r="B31" s="39"/>
      <c r="C31" s="19"/>
      <c r="D31" s="15"/>
      <c r="E31" s="17"/>
      <c r="F31" s="21"/>
      <c r="G31" s="21"/>
      <c r="H31" s="19"/>
      <c r="I31" s="15"/>
    </row>
    <row r="32" spans="1:9" hidden="1" x14ac:dyDescent="0.3">
      <c r="A32" s="12">
        <v>12</v>
      </c>
      <c r="B32" s="34" t="s">
        <v>100</v>
      </c>
      <c r="C32" s="8" t="s">
        <v>165</v>
      </c>
      <c r="D32" s="8" t="s">
        <v>173</v>
      </c>
      <c r="E32" s="16">
        <v>250000</v>
      </c>
      <c r="F32" s="20" t="s">
        <v>16</v>
      </c>
      <c r="G32" s="16" t="s">
        <v>16</v>
      </c>
      <c r="H32" s="9" t="s">
        <v>177</v>
      </c>
      <c r="I32" s="8" t="s">
        <v>178</v>
      </c>
    </row>
    <row r="33" spans="1:9" hidden="1" x14ac:dyDescent="0.3">
      <c r="A33" s="12"/>
      <c r="B33" s="34" t="s">
        <v>101</v>
      </c>
      <c r="C33" s="14"/>
      <c r="D33" s="12" t="s">
        <v>172</v>
      </c>
      <c r="E33" s="16"/>
      <c r="F33" s="20"/>
      <c r="G33" s="20"/>
      <c r="H33" s="14"/>
      <c r="I33" s="12"/>
    </row>
    <row r="34" spans="1:9" ht="8.25" hidden="1" customHeight="1" x14ac:dyDescent="0.3">
      <c r="A34" s="12"/>
      <c r="B34" s="34"/>
      <c r="C34" s="14"/>
      <c r="D34" s="12"/>
      <c r="E34" s="16"/>
      <c r="F34" s="20"/>
      <c r="G34" s="20"/>
      <c r="H34" s="14"/>
      <c r="I34" s="12"/>
    </row>
    <row r="35" spans="1:9" hidden="1" x14ac:dyDescent="0.3">
      <c r="A35" s="8">
        <v>13</v>
      </c>
      <c r="B35" s="35" t="s">
        <v>26</v>
      </c>
      <c r="C35" s="9" t="str">
        <f>$C$10</f>
        <v>เพื่อพัฒนาเส้นทางคมนาคม</v>
      </c>
      <c r="D35" s="8" t="s">
        <v>171</v>
      </c>
      <c r="E35" s="10" t="s">
        <v>16</v>
      </c>
      <c r="F35" s="10">
        <v>300000</v>
      </c>
      <c r="G35" s="10">
        <v>200000</v>
      </c>
      <c r="H35" s="9" t="s">
        <v>177</v>
      </c>
      <c r="I35" s="8" t="s">
        <v>178</v>
      </c>
    </row>
    <row r="36" spans="1:9" ht="7.5" hidden="1" customHeight="1" x14ac:dyDescent="0.3">
      <c r="A36" s="15"/>
      <c r="B36" s="39"/>
      <c r="C36" s="19"/>
      <c r="D36" s="15"/>
      <c r="E36" s="17"/>
      <c r="F36" s="21"/>
      <c r="G36" s="15"/>
      <c r="H36" s="19"/>
      <c r="I36" s="13"/>
    </row>
    <row r="37" spans="1:9" hidden="1" x14ac:dyDescent="0.3">
      <c r="A37" s="12">
        <v>14</v>
      </c>
      <c r="B37" s="34" t="s">
        <v>102</v>
      </c>
      <c r="C37" s="14" t="s">
        <v>166</v>
      </c>
      <c r="D37" s="12" t="s">
        <v>174</v>
      </c>
      <c r="E37" s="16" t="s">
        <v>16</v>
      </c>
      <c r="F37" s="16">
        <v>200000</v>
      </c>
      <c r="G37" s="20" t="s">
        <v>16</v>
      </c>
      <c r="H37" s="9" t="s">
        <v>698</v>
      </c>
      <c r="I37" s="8" t="s">
        <v>178</v>
      </c>
    </row>
    <row r="38" spans="1:9" hidden="1" x14ac:dyDescent="0.3">
      <c r="A38" s="12"/>
      <c r="B38" s="34" t="s">
        <v>316</v>
      </c>
      <c r="C38" s="14" t="s">
        <v>167</v>
      </c>
      <c r="D38" s="12" t="s">
        <v>175</v>
      </c>
      <c r="E38" s="16"/>
      <c r="F38" s="16"/>
      <c r="G38" s="12"/>
      <c r="H38" s="14" t="s">
        <v>167</v>
      </c>
      <c r="I38" s="18"/>
    </row>
    <row r="39" spans="1:9" ht="7.5" hidden="1" customHeight="1" x14ac:dyDescent="0.3">
      <c r="A39" s="12"/>
      <c r="B39" s="34"/>
      <c r="C39" s="14"/>
      <c r="D39" s="12"/>
      <c r="E39" s="16"/>
      <c r="F39" s="16"/>
      <c r="G39" s="12"/>
      <c r="H39" s="14"/>
      <c r="I39" s="18"/>
    </row>
    <row r="40" spans="1:9" hidden="1" x14ac:dyDescent="0.3">
      <c r="A40" s="8">
        <v>15</v>
      </c>
      <c r="B40" s="35" t="s">
        <v>15</v>
      </c>
      <c r="C40" s="9" t="str">
        <f>$C$10</f>
        <v>เพื่อพัฒนาเส้นทางคมนาคม</v>
      </c>
      <c r="D40" s="8" t="s">
        <v>170</v>
      </c>
      <c r="E40" s="10" t="s">
        <v>16</v>
      </c>
      <c r="F40" s="10">
        <v>300000</v>
      </c>
      <c r="G40" s="10" t="s">
        <v>16</v>
      </c>
      <c r="H40" s="9" t="s">
        <v>177</v>
      </c>
      <c r="I40" s="8" t="s">
        <v>178</v>
      </c>
    </row>
    <row r="41" spans="1:9" hidden="1" x14ac:dyDescent="0.3">
      <c r="A41" s="15"/>
      <c r="B41" s="39" t="s">
        <v>103</v>
      </c>
      <c r="C41" s="19"/>
      <c r="D41" s="15"/>
      <c r="E41" s="17"/>
      <c r="F41" s="21"/>
      <c r="G41" s="17"/>
      <c r="H41" s="19"/>
      <c r="I41" s="15"/>
    </row>
    <row r="42" spans="1:9" hidden="1" x14ac:dyDescent="0.3">
      <c r="A42" s="12">
        <v>16</v>
      </c>
      <c r="B42" s="34" t="s">
        <v>104</v>
      </c>
      <c r="C42" s="9" t="str">
        <f>$C$10</f>
        <v>เพื่อพัฒนาเส้นทางคมนาคม</v>
      </c>
      <c r="D42" s="8" t="s">
        <v>176</v>
      </c>
      <c r="E42" s="16">
        <v>200000</v>
      </c>
      <c r="F42" s="16">
        <v>200000</v>
      </c>
      <c r="G42" s="16" t="s">
        <v>16</v>
      </c>
      <c r="H42" s="9" t="s">
        <v>177</v>
      </c>
      <c r="I42" s="8" t="s">
        <v>178</v>
      </c>
    </row>
    <row r="43" spans="1:9" hidden="1" x14ac:dyDescent="0.3">
      <c r="A43" s="12"/>
      <c r="B43" s="34" t="s">
        <v>105</v>
      </c>
      <c r="C43" s="14"/>
      <c r="D43" s="12" t="s">
        <v>172</v>
      </c>
      <c r="E43" s="16"/>
      <c r="F43" s="20"/>
      <c r="G43" s="20"/>
      <c r="H43" s="14"/>
      <c r="I43" s="12"/>
    </row>
    <row r="44" spans="1:9" ht="7.5" hidden="1" customHeight="1" x14ac:dyDescent="0.3">
      <c r="A44" s="12"/>
      <c r="B44" s="34"/>
      <c r="C44" s="14"/>
      <c r="D44" s="15"/>
      <c r="E44" s="16"/>
      <c r="F44" s="20"/>
      <c r="G44" s="20"/>
      <c r="H44" s="14"/>
      <c r="I44" s="12"/>
    </row>
    <row r="45" spans="1:9" hidden="1" x14ac:dyDescent="0.3">
      <c r="A45" s="8">
        <v>17</v>
      </c>
      <c r="B45" s="35" t="s">
        <v>104</v>
      </c>
      <c r="C45" s="9" t="str">
        <f>$C$10</f>
        <v>เพื่อพัฒนาเส้นทางคมนาคม</v>
      </c>
      <c r="D45" s="12" t="s">
        <v>176</v>
      </c>
      <c r="E45" s="10">
        <v>200000</v>
      </c>
      <c r="F45" s="10">
        <v>200000</v>
      </c>
      <c r="G45" s="10" t="s">
        <v>16</v>
      </c>
      <c r="H45" s="9" t="s">
        <v>177</v>
      </c>
      <c r="I45" s="8" t="s">
        <v>178</v>
      </c>
    </row>
    <row r="46" spans="1:9" hidden="1" x14ac:dyDescent="0.3">
      <c r="A46" s="12"/>
      <c r="B46" s="36" t="s">
        <v>106</v>
      </c>
      <c r="C46" s="14"/>
      <c r="D46" s="12" t="s">
        <v>172</v>
      </c>
      <c r="E46" s="16"/>
      <c r="F46" s="20"/>
      <c r="G46" s="20"/>
      <c r="H46" s="14"/>
      <c r="I46" s="12"/>
    </row>
    <row r="47" spans="1:9" ht="7.5" hidden="1" customHeight="1" x14ac:dyDescent="0.3">
      <c r="A47" s="15"/>
      <c r="B47" s="39"/>
      <c r="C47" s="19"/>
      <c r="D47" s="15"/>
      <c r="E47" s="17"/>
      <c r="F47" s="21"/>
      <c r="G47" s="21"/>
      <c r="H47" s="19"/>
      <c r="I47" s="15"/>
    </row>
    <row r="48" spans="1:9" hidden="1" x14ac:dyDescent="0.3">
      <c r="A48" s="12">
        <v>18</v>
      </c>
      <c r="B48" s="34" t="s">
        <v>107</v>
      </c>
      <c r="C48" s="9" t="s">
        <v>168</v>
      </c>
      <c r="D48" s="12" t="s">
        <v>174</v>
      </c>
      <c r="E48" s="16">
        <v>300000</v>
      </c>
      <c r="F48" s="20" t="s">
        <v>16</v>
      </c>
      <c r="G48" s="20" t="s">
        <v>16</v>
      </c>
      <c r="H48" s="9" t="s">
        <v>698</v>
      </c>
      <c r="I48" s="8" t="s">
        <v>178</v>
      </c>
    </row>
    <row r="49" spans="1:9" hidden="1" x14ac:dyDescent="0.3">
      <c r="A49" s="15"/>
      <c r="B49" s="13" t="s">
        <v>108</v>
      </c>
      <c r="C49" s="19" t="s">
        <v>169</v>
      </c>
      <c r="D49" s="15" t="s">
        <v>175</v>
      </c>
      <c r="E49" s="17"/>
      <c r="F49" s="17"/>
      <c r="G49" s="21"/>
      <c r="H49" s="19" t="s">
        <v>167</v>
      </c>
      <c r="I49" s="15"/>
    </row>
    <row r="50" spans="1:9" hidden="1" x14ac:dyDescent="0.3">
      <c r="A50" s="22"/>
      <c r="B50" s="23"/>
      <c r="C50" s="24"/>
      <c r="D50" s="22"/>
      <c r="E50" s="25"/>
      <c r="F50" s="25"/>
      <c r="G50" s="26"/>
      <c r="H50" s="24"/>
      <c r="I50" s="22"/>
    </row>
    <row r="51" spans="1:9" hidden="1" x14ac:dyDescent="0.3">
      <c r="A51" s="22"/>
      <c r="B51" s="23"/>
      <c r="C51" s="24"/>
      <c r="D51" s="22"/>
      <c r="E51" s="25"/>
      <c r="F51" s="25"/>
      <c r="G51" s="26"/>
      <c r="H51" s="24"/>
      <c r="I51" s="22"/>
    </row>
    <row r="52" spans="1:9" hidden="1" x14ac:dyDescent="0.3">
      <c r="A52" s="22"/>
      <c r="B52" s="23"/>
      <c r="C52" s="24"/>
      <c r="D52" s="22"/>
      <c r="E52" s="25"/>
      <c r="F52" s="25"/>
      <c r="G52" s="26"/>
      <c r="H52" s="24"/>
      <c r="I52" s="22"/>
    </row>
    <row r="53" spans="1:9" ht="23.25" hidden="1" customHeight="1" thickBot="1" x14ac:dyDescent="0.35">
      <c r="A53" s="22"/>
      <c r="B53" s="23"/>
      <c r="C53" s="24"/>
      <c r="D53" s="22"/>
      <c r="E53" s="25"/>
      <c r="F53" s="26"/>
      <c r="G53" s="22"/>
      <c r="H53" s="24"/>
      <c r="I53" s="23"/>
    </row>
    <row r="54" spans="1:9" hidden="1" x14ac:dyDescent="0.3">
      <c r="A54" s="400" t="s">
        <v>28</v>
      </c>
      <c r="B54" s="400"/>
      <c r="C54" s="400"/>
      <c r="D54" s="27"/>
      <c r="E54" s="27"/>
      <c r="F54" s="27"/>
      <c r="G54" s="27"/>
      <c r="H54" s="27"/>
      <c r="I54" s="28">
        <v>34</v>
      </c>
    </row>
    <row r="55" spans="1:9" hidden="1" x14ac:dyDescent="0.3">
      <c r="A55" s="24"/>
      <c r="B55" s="24"/>
      <c r="C55" s="24"/>
      <c r="D55" s="23"/>
      <c r="E55" s="23"/>
      <c r="F55" s="23"/>
      <c r="G55" s="23"/>
      <c r="H55" s="23"/>
      <c r="I55" s="29"/>
    </row>
    <row r="56" spans="1:9" hidden="1" x14ac:dyDescent="0.3">
      <c r="A56" s="24"/>
      <c r="B56" s="24"/>
      <c r="C56" s="24"/>
      <c r="D56" s="23"/>
      <c r="E56" s="23"/>
      <c r="F56" s="23"/>
      <c r="G56" s="23"/>
      <c r="H56" s="23"/>
      <c r="I56" s="29"/>
    </row>
    <row r="57" spans="1:9" hidden="1" x14ac:dyDescent="0.3"/>
    <row r="58" spans="1:9" hidden="1" x14ac:dyDescent="0.3">
      <c r="A58" s="2" t="s">
        <v>2</v>
      </c>
    </row>
    <row r="59" spans="1:9" hidden="1" x14ac:dyDescent="0.3">
      <c r="A59" s="2" t="s">
        <v>29</v>
      </c>
      <c r="B59" s="2"/>
      <c r="C59" s="2"/>
    </row>
    <row r="60" spans="1:9" hidden="1" x14ac:dyDescent="0.3">
      <c r="A60" s="3" t="s">
        <v>4</v>
      </c>
      <c r="B60" s="3" t="s">
        <v>5</v>
      </c>
      <c r="C60" s="3" t="s">
        <v>6</v>
      </c>
      <c r="D60" s="3" t="s">
        <v>7</v>
      </c>
      <c r="E60" s="395" t="s">
        <v>8</v>
      </c>
      <c r="F60" s="396"/>
      <c r="G60" s="397"/>
      <c r="H60" s="3" t="s">
        <v>9</v>
      </c>
      <c r="I60" s="3" t="s">
        <v>10</v>
      </c>
    </row>
    <row r="61" spans="1:9" hidden="1" x14ac:dyDescent="0.3">
      <c r="A61" s="4"/>
      <c r="B61" s="4"/>
      <c r="C61" s="4"/>
      <c r="D61" s="5" t="s">
        <v>11</v>
      </c>
      <c r="E61" s="3">
        <v>2557</v>
      </c>
      <c r="F61" s="3">
        <v>2558</v>
      </c>
      <c r="G61" s="3">
        <v>2559</v>
      </c>
      <c r="H61" s="5" t="s">
        <v>12</v>
      </c>
      <c r="I61" s="5" t="s">
        <v>13</v>
      </c>
    </row>
    <row r="62" spans="1:9" hidden="1" x14ac:dyDescent="0.3">
      <c r="A62" s="6"/>
      <c r="B62" s="6"/>
      <c r="C62" s="6"/>
      <c r="D62" s="6"/>
      <c r="E62" s="7" t="s">
        <v>14</v>
      </c>
      <c r="F62" s="7" t="s">
        <v>14</v>
      </c>
      <c r="G62" s="7" t="s">
        <v>14</v>
      </c>
      <c r="H62" s="6"/>
      <c r="I62" s="6"/>
    </row>
    <row r="63" spans="1:9" hidden="1" x14ac:dyDescent="0.3">
      <c r="A63" s="8">
        <v>1</v>
      </c>
      <c r="B63" s="34" t="s">
        <v>39</v>
      </c>
      <c r="C63" s="9" t="s">
        <v>179</v>
      </c>
      <c r="D63" s="8" t="s">
        <v>204</v>
      </c>
      <c r="E63" s="10">
        <v>80000</v>
      </c>
      <c r="F63" s="10">
        <v>50000</v>
      </c>
      <c r="G63" s="10">
        <v>50000</v>
      </c>
      <c r="H63" s="9" t="s">
        <v>699</v>
      </c>
      <c r="I63" s="8" t="s">
        <v>178</v>
      </c>
    </row>
    <row r="64" spans="1:9" ht="8.25" hidden="1" customHeight="1" x14ac:dyDescent="0.3">
      <c r="A64" s="12"/>
      <c r="B64" s="34"/>
      <c r="C64" s="14"/>
      <c r="D64" s="12"/>
      <c r="E64" s="16"/>
      <c r="F64" s="20"/>
      <c r="G64" s="20"/>
      <c r="H64" s="14"/>
      <c r="I64" s="12"/>
    </row>
    <row r="65" spans="1:9" hidden="1" x14ac:dyDescent="0.3">
      <c r="A65" s="8">
        <v>2</v>
      </c>
      <c r="B65" s="35" t="s">
        <v>38</v>
      </c>
      <c r="C65" s="9" t="s">
        <v>179</v>
      </c>
      <c r="D65" s="8" t="s">
        <v>204</v>
      </c>
      <c r="E65" s="10">
        <v>100000</v>
      </c>
      <c r="F65" s="10">
        <v>70000</v>
      </c>
      <c r="G65" s="10">
        <v>70000</v>
      </c>
      <c r="H65" s="9" t="s">
        <v>699</v>
      </c>
      <c r="I65" s="8" t="s">
        <v>178</v>
      </c>
    </row>
    <row r="66" spans="1:9" ht="8.25" hidden="1" customHeight="1" x14ac:dyDescent="0.3">
      <c r="A66" s="15"/>
      <c r="B66" s="39"/>
      <c r="C66" s="19"/>
      <c r="D66" s="15"/>
      <c r="E66" s="17"/>
      <c r="F66" s="21"/>
      <c r="G66" s="21"/>
      <c r="H66" s="19"/>
      <c r="I66" s="15"/>
    </row>
    <row r="67" spans="1:9" hidden="1" x14ac:dyDescent="0.3">
      <c r="A67" s="12">
        <v>3</v>
      </c>
      <c r="B67" s="34" t="s">
        <v>46</v>
      </c>
      <c r="C67" s="9" t="s">
        <v>179</v>
      </c>
      <c r="D67" s="8" t="s">
        <v>204</v>
      </c>
      <c r="E67" s="10">
        <v>80000</v>
      </c>
      <c r="F67" s="10">
        <v>50000</v>
      </c>
      <c r="G67" s="10">
        <v>50000</v>
      </c>
      <c r="H67" s="9" t="s">
        <v>699</v>
      </c>
      <c r="I67" s="8" t="s">
        <v>178</v>
      </c>
    </row>
    <row r="68" spans="1:9" ht="8.25" hidden="1" customHeight="1" x14ac:dyDescent="0.3">
      <c r="A68" s="12"/>
      <c r="B68" s="34"/>
      <c r="C68" s="14"/>
      <c r="D68" s="12"/>
      <c r="E68" s="16"/>
      <c r="F68" s="20"/>
      <c r="G68" s="20"/>
      <c r="H68" s="14"/>
      <c r="I68" s="12"/>
    </row>
    <row r="69" spans="1:9" hidden="1" x14ac:dyDescent="0.3">
      <c r="A69" s="8">
        <v>4</v>
      </c>
      <c r="B69" s="35" t="s">
        <v>45</v>
      </c>
      <c r="C69" s="9" t="s">
        <v>179</v>
      </c>
      <c r="D69" s="8" t="s">
        <v>204</v>
      </c>
      <c r="E69" s="10">
        <v>100000</v>
      </c>
      <c r="F69" s="10">
        <v>70000</v>
      </c>
      <c r="G69" s="10">
        <v>70000</v>
      </c>
      <c r="H69" s="9" t="s">
        <v>699</v>
      </c>
      <c r="I69" s="8" t="s">
        <v>178</v>
      </c>
    </row>
    <row r="70" spans="1:9" ht="8.25" hidden="1" customHeight="1" x14ac:dyDescent="0.3">
      <c r="A70" s="15"/>
      <c r="B70" s="39"/>
      <c r="C70" s="19"/>
      <c r="D70" s="15"/>
      <c r="E70" s="17"/>
      <c r="F70" s="21"/>
      <c r="G70" s="21"/>
      <c r="H70" s="19"/>
      <c r="I70" s="15"/>
    </row>
    <row r="71" spans="1:9" hidden="1" x14ac:dyDescent="0.3">
      <c r="A71" s="12">
        <v>5</v>
      </c>
      <c r="B71" s="34" t="s">
        <v>41</v>
      </c>
      <c r="C71" s="14" t="s">
        <v>182</v>
      </c>
      <c r="D71" s="12" t="s">
        <v>205</v>
      </c>
      <c r="E71" s="16" t="s">
        <v>16</v>
      </c>
      <c r="F71" s="16">
        <v>250000</v>
      </c>
      <c r="G71" s="20" t="s">
        <v>16</v>
      </c>
      <c r="H71" s="14" t="s">
        <v>700</v>
      </c>
      <c r="I71" s="8" t="s">
        <v>178</v>
      </c>
    </row>
    <row r="72" spans="1:9" ht="8.25" hidden="1" customHeight="1" x14ac:dyDescent="0.3">
      <c r="A72" s="12"/>
      <c r="B72" s="34"/>
      <c r="C72" s="14"/>
      <c r="D72" s="12"/>
      <c r="E72" s="16"/>
      <c r="F72" s="20"/>
      <c r="G72" s="20"/>
      <c r="H72" s="14"/>
      <c r="I72" s="12"/>
    </row>
    <row r="73" spans="1:9" hidden="1" x14ac:dyDescent="0.3">
      <c r="A73" s="8">
        <v>6</v>
      </c>
      <c r="B73" s="35" t="s">
        <v>52</v>
      </c>
      <c r="C73" s="9" t="s">
        <v>179</v>
      </c>
      <c r="D73" s="8" t="s">
        <v>204</v>
      </c>
      <c r="E73" s="10">
        <v>80000</v>
      </c>
      <c r="F73" s="10">
        <v>50000</v>
      </c>
      <c r="G73" s="10">
        <v>50000</v>
      </c>
      <c r="H73" s="9" t="s">
        <v>699</v>
      </c>
      <c r="I73" s="8" t="s">
        <v>178</v>
      </c>
    </row>
    <row r="74" spans="1:9" ht="8.25" hidden="1" customHeight="1" x14ac:dyDescent="0.3">
      <c r="A74" s="15"/>
      <c r="B74" s="39"/>
      <c r="C74" s="19"/>
      <c r="D74" s="15"/>
      <c r="E74" s="16"/>
      <c r="F74" s="20"/>
      <c r="G74" s="20"/>
      <c r="H74" s="19"/>
      <c r="I74" s="15"/>
    </row>
    <row r="75" spans="1:9" hidden="1" x14ac:dyDescent="0.3">
      <c r="A75" s="12">
        <v>7</v>
      </c>
      <c r="B75" s="34" t="s">
        <v>51</v>
      </c>
      <c r="C75" s="9" t="s">
        <v>179</v>
      </c>
      <c r="D75" s="8" t="s">
        <v>204</v>
      </c>
      <c r="E75" s="10">
        <v>100000</v>
      </c>
      <c r="F75" s="10">
        <v>70000</v>
      </c>
      <c r="G75" s="10">
        <v>70000</v>
      </c>
      <c r="H75" s="9" t="s">
        <v>699</v>
      </c>
      <c r="I75" s="8" t="s">
        <v>178</v>
      </c>
    </row>
    <row r="76" spans="1:9" ht="8.25" hidden="1" customHeight="1" x14ac:dyDescent="0.3">
      <c r="A76" s="12"/>
      <c r="B76" s="34"/>
      <c r="C76" s="14"/>
      <c r="D76" s="12"/>
      <c r="E76" s="16"/>
      <c r="F76" s="20"/>
      <c r="G76" s="20"/>
      <c r="H76" s="14"/>
      <c r="I76" s="12"/>
    </row>
    <row r="77" spans="1:9" hidden="1" x14ac:dyDescent="0.3">
      <c r="A77" s="8">
        <v>8</v>
      </c>
      <c r="B77" s="153" t="s">
        <v>317</v>
      </c>
      <c r="C77" s="9" t="s">
        <v>179</v>
      </c>
      <c r="D77" s="8" t="s">
        <v>204</v>
      </c>
      <c r="E77" s="10" t="s">
        <v>16</v>
      </c>
      <c r="F77" s="10">
        <v>50000</v>
      </c>
      <c r="G77" s="10">
        <v>50000</v>
      </c>
      <c r="H77" s="9" t="s">
        <v>699</v>
      </c>
      <c r="I77" s="8" t="s">
        <v>178</v>
      </c>
    </row>
    <row r="78" spans="1:9" ht="8.25" hidden="1" customHeight="1" x14ac:dyDescent="0.3">
      <c r="A78" s="15"/>
      <c r="B78" s="154"/>
      <c r="C78" s="19"/>
      <c r="D78" s="15"/>
      <c r="E78" s="17"/>
      <c r="F78" s="21"/>
      <c r="G78" s="21"/>
      <c r="H78" s="19"/>
      <c r="I78" s="15"/>
    </row>
    <row r="79" spans="1:9" hidden="1" x14ac:dyDescent="0.3">
      <c r="A79" s="12">
        <v>9</v>
      </c>
      <c r="B79" s="155" t="s">
        <v>318</v>
      </c>
      <c r="C79" s="9" t="s">
        <v>179</v>
      </c>
      <c r="D79" s="8" t="s">
        <v>204</v>
      </c>
      <c r="E79" s="16" t="s">
        <v>16</v>
      </c>
      <c r="F79" s="10">
        <v>50000</v>
      </c>
      <c r="G79" s="10">
        <v>50000</v>
      </c>
      <c r="H79" s="9" t="s">
        <v>699</v>
      </c>
      <c r="I79" s="8" t="s">
        <v>178</v>
      </c>
    </row>
    <row r="80" spans="1:9" ht="8.25" hidden="1" customHeight="1" x14ac:dyDescent="0.3">
      <c r="A80" s="12"/>
      <c r="B80" s="155"/>
      <c r="C80" s="14"/>
      <c r="D80" s="12"/>
      <c r="E80" s="16"/>
      <c r="F80" s="20"/>
      <c r="G80" s="20"/>
      <c r="H80" s="14"/>
      <c r="I80" s="12"/>
    </row>
    <row r="81" spans="1:9" hidden="1" x14ac:dyDescent="0.3">
      <c r="A81" s="8">
        <v>10</v>
      </c>
      <c r="B81" s="153" t="s">
        <v>54</v>
      </c>
      <c r="C81" s="9" t="s">
        <v>179</v>
      </c>
      <c r="D81" s="8" t="s">
        <v>204</v>
      </c>
      <c r="E81" s="10" t="s">
        <v>16</v>
      </c>
      <c r="F81" s="10">
        <v>50000</v>
      </c>
      <c r="G81" s="10">
        <v>50000</v>
      </c>
      <c r="H81" s="9" t="s">
        <v>699</v>
      </c>
      <c r="I81" s="8" t="s">
        <v>178</v>
      </c>
    </row>
    <row r="82" spans="1:9" ht="8.25" hidden="1" customHeight="1" x14ac:dyDescent="0.3">
      <c r="A82" s="15"/>
      <c r="B82" s="39"/>
      <c r="C82" s="19"/>
      <c r="D82" s="15"/>
      <c r="E82" s="17"/>
      <c r="F82" s="21"/>
      <c r="G82" s="21"/>
      <c r="H82" s="19"/>
      <c r="I82" s="15"/>
    </row>
    <row r="83" spans="1:9" hidden="1" x14ac:dyDescent="0.3">
      <c r="A83" s="38">
        <v>11</v>
      </c>
      <c r="B83" s="160" t="s">
        <v>319</v>
      </c>
      <c r="C83" s="9" t="s">
        <v>179</v>
      </c>
      <c r="D83" s="8" t="s">
        <v>204</v>
      </c>
      <c r="E83" s="16" t="s">
        <v>16</v>
      </c>
      <c r="F83" s="10">
        <v>50000</v>
      </c>
      <c r="G83" s="10">
        <v>50000</v>
      </c>
      <c r="H83" s="9" t="s">
        <v>699</v>
      </c>
      <c r="I83" s="8" t="s">
        <v>178</v>
      </c>
    </row>
    <row r="84" spans="1:9" ht="8.25" hidden="1" customHeight="1" x14ac:dyDescent="0.3">
      <c r="A84" s="38"/>
      <c r="B84" s="33"/>
      <c r="C84" s="47"/>
      <c r="D84" s="12"/>
      <c r="E84" s="16"/>
      <c r="F84" s="20"/>
      <c r="G84" s="20"/>
      <c r="H84" s="14"/>
      <c r="I84" s="12"/>
    </row>
    <row r="85" spans="1:9" hidden="1" x14ac:dyDescent="0.3">
      <c r="A85" s="30">
        <v>12</v>
      </c>
      <c r="B85" s="32" t="s">
        <v>59</v>
      </c>
      <c r="C85" s="9" t="s">
        <v>179</v>
      </c>
      <c r="D85" s="8" t="s">
        <v>204</v>
      </c>
      <c r="E85" s="10">
        <v>80000</v>
      </c>
      <c r="F85" s="10">
        <v>50000</v>
      </c>
      <c r="G85" s="10">
        <v>50000</v>
      </c>
      <c r="H85" s="9" t="s">
        <v>699</v>
      </c>
      <c r="I85" s="8" t="s">
        <v>178</v>
      </c>
    </row>
    <row r="86" spans="1:9" ht="8.25" hidden="1" customHeight="1" x14ac:dyDescent="0.3">
      <c r="A86" s="31"/>
      <c r="B86" s="37"/>
      <c r="C86" s="40"/>
      <c r="D86" s="15"/>
      <c r="E86" s="16"/>
      <c r="F86" s="20"/>
      <c r="G86" s="20"/>
      <c r="H86" s="19"/>
      <c r="I86" s="15"/>
    </row>
    <row r="87" spans="1:9" hidden="1" x14ac:dyDescent="0.3">
      <c r="A87" s="38">
        <v>13</v>
      </c>
      <c r="B87" s="33" t="s">
        <v>58</v>
      </c>
      <c r="C87" s="9" t="s">
        <v>179</v>
      </c>
      <c r="D87" s="8" t="s">
        <v>204</v>
      </c>
      <c r="E87" s="10">
        <v>100000</v>
      </c>
      <c r="F87" s="10">
        <v>70000</v>
      </c>
      <c r="G87" s="10">
        <v>70000</v>
      </c>
      <c r="H87" s="9" t="s">
        <v>699</v>
      </c>
      <c r="I87" s="8" t="s">
        <v>178</v>
      </c>
    </row>
    <row r="88" spans="1:9" ht="7.5" hidden="1" customHeight="1" x14ac:dyDescent="0.3">
      <c r="A88" s="31"/>
      <c r="B88" s="37"/>
      <c r="C88" s="40"/>
      <c r="D88" s="15"/>
      <c r="E88" s="161"/>
      <c r="F88" s="21"/>
      <c r="G88" s="21"/>
      <c r="H88" s="19"/>
      <c r="I88" s="15"/>
    </row>
    <row r="89" spans="1:9" hidden="1" x14ac:dyDescent="0.3">
      <c r="A89" s="30">
        <v>14</v>
      </c>
      <c r="B89" s="32" t="s">
        <v>109</v>
      </c>
      <c r="C89" s="9" t="s">
        <v>179</v>
      </c>
      <c r="D89" s="8" t="s">
        <v>204</v>
      </c>
      <c r="E89" s="44">
        <v>80000</v>
      </c>
      <c r="F89" s="10">
        <v>50000</v>
      </c>
      <c r="G89" s="44">
        <v>40000</v>
      </c>
      <c r="H89" s="9" t="s">
        <v>699</v>
      </c>
      <c r="I89" s="8" t="s">
        <v>178</v>
      </c>
    </row>
    <row r="90" spans="1:9" hidden="1" x14ac:dyDescent="0.3">
      <c r="A90" s="38"/>
      <c r="B90" s="33" t="s">
        <v>164</v>
      </c>
      <c r="C90" s="24"/>
      <c r="D90" s="12"/>
      <c r="E90" s="25"/>
      <c r="F90" s="16"/>
      <c r="G90" s="25"/>
      <c r="H90" s="14"/>
      <c r="I90" s="12"/>
    </row>
    <row r="91" spans="1:9" ht="7.5" hidden="1" customHeight="1" x14ac:dyDescent="0.3">
      <c r="A91" s="31"/>
      <c r="B91" s="37"/>
      <c r="C91" s="40"/>
      <c r="D91" s="15"/>
      <c r="E91" s="42"/>
      <c r="F91" s="17"/>
      <c r="G91" s="42"/>
      <c r="H91" s="19"/>
      <c r="I91" s="15"/>
    </row>
    <row r="92" spans="1:9" hidden="1" x14ac:dyDescent="0.3">
      <c r="A92" s="30">
        <v>15</v>
      </c>
      <c r="B92" s="160" t="s">
        <v>61</v>
      </c>
      <c r="C92" s="9" t="s">
        <v>182</v>
      </c>
      <c r="D92" s="12" t="s">
        <v>205</v>
      </c>
      <c r="E92" s="44" t="s">
        <v>16</v>
      </c>
      <c r="F92" s="10">
        <v>250000</v>
      </c>
      <c r="G92" s="44" t="s">
        <v>16</v>
      </c>
      <c r="H92" s="135" t="s">
        <v>701</v>
      </c>
      <c r="I92" s="8" t="s">
        <v>178</v>
      </c>
    </row>
    <row r="93" spans="1:9" ht="8.25" hidden="1" customHeight="1" x14ac:dyDescent="0.3">
      <c r="A93" s="31"/>
      <c r="B93" s="37"/>
      <c r="C93" s="40"/>
      <c r="D93" s="15"/>
      <c r="E93" s="42"/>
      <c r="F93" s="17"/>
      <c r="G93" s="42"/>
      <c r="H93" s="19"/>
      <c r="I93" s="15"/>
    </row>
    <row r="94" spans="1:9" hidden="1" x14ac:dyDescent="0.3">
      <c r="A94" s="22">
        <v>16</v>
      </c>
      <c r="B94" s="33" t="s">
        <v>65</v>
      </c>
      <c r="C94" s="14" t="s">
        <v>179</v>
      </c>
      <c r="D94" s="8" t="s">
        <v>204</v>
      </c>
      <c r="E94" s="10">
        <v>80000</v>
      </c>
      <c r="F94" s="10">
        <v>50000</v>
      </c>
      <c r="G94" s="10">
        <v>50000</v>
      </c>
      <c r="H94" s="9" t="s">
        <v>699</v>
      </c>
      <c r="I94" s="8" t="s">
        <v>178</v>
      </c>
    </row>
    <row r="95" spans="1:9" ht="8.25" hidden="1" customHeight="1" x14ac:dyDescent="0.3">
      <c r="A95" s="22"/>
      <c r="B95" s="33"/>
      <c r="C95" s="24"/>
      <c r="D95" s="12"/>
      <c r="E95" s="16"/>
      <c r="F95" s="20"/>
      <c r="G95" s="20"/>
      <c r="H95" s="14"/>
      <c r="I95" s="12"/>
    </row>
    <row r="96" spans="1:9" hidden="1" x14ac:dyDescent="0.3">
      <c r="A96" s="30">
        <v>17</v>
      </c>
      <c r="B96" s="32" t="s">
        <v>64</v>
      </c>
      <c r="C96" s="9" t="s">
        <v>179</v>
      </c>
      <c r="D96" s="8" t="s">
        <v>204</v>
      </c>
      <c r="E96" s="10">
        <v>100000</v>
      </c>
      <c r="F96" s="10">
        <v>70000</v>
      </c>
      <c r="G96" s="10">
        <v>70000</v>
      </c>
      <c r="H96" s="9" t="s">
        <v>699</v>
      </c>
      <c r="I96" s="8" t="s">
        <v>178</v>
      </c>
    </row>
    <row r="97" spans="1:9" ht="7.5" hidden="1" customHeight="1" x14ac:dyDescent="0.3">
      <c r="A97" s="31"/>
      <c r="B97" s="37"/>
      <c r="C97" s="40"/>
      <c r="D97" s="15"/>
      <c r="E97" s="42"/>
      <c r="F97" s="17"/>
      <c r="G97" s="42"/>
      <c r="H97" s="19"/>
      <c r="I97" s="15"/>
    </row>
    <row r="98" spans="1:9" hidden="1" x14ac:dyDescent="0.3">
      <c r="A98" s="22">
        <v>18</v>
      </c>
      <c r="B98" s="163" t="s">
        <v>68</v>
      </c>
      <c r="C98" s="9" t="s">
        <v>182</v>
      </c>
      <c r="D98" s="12" t="s">
        <v>205</v>
      </c>
      <c r="E98" s="25">
        <v>150000</v>
      </c>
      <c r="F98" s="16" t="s">
        <v>16</v>
      </c>
      <c r="G98" s="26" t="s">
        <v>16</v>
      </c>
      <c r="H98" s="9" t="s">
        <v>702</v>
      </c>
      <c r="I98" s="8" t="s">
        <v>178</v>
      </c>
    </row>
    <row r="99" spans="1:9" ht="7.5" hidden="1" customHeight="1" x14ac:dyDescent="0.3">
      <c r="A99" s="22"/>
      <c r="B99" s="33"/>
      <c r="C99" s="24"/>
      <c r="D99" s="12"/>
      <c r="E99" s="25"/>
      <c r="F99" s="16"/>
      <c r="G99" s="26"/>
      <c r="H99" s="19"/>
      <c r="I99" s="12"/>
    </row>
    <row r="100" spans="1:9" hidden="1" x14ac:dyDescent="0.3">
      <c r="A100" s="30">
        <v>19</v>
      </c>
      <c r="B100" s="160" t="s">
        <v>67</v>
      </c>
      <c r="C100" s="9" t="s">
        <v>182</v>
      </c>
      <c r="D100" s="8" t="s">
        <v>204</v>
      </c>
      <c r="E100" s="44" t="s">
        <v>16</v>
      </c>
      <c r="F100" s="10">
        <v>200000</v>
      </c>
      <c r="G100" s="45" t="s">
        <v>16</v>
      </c>
      <c r="H100" s="14" t="s">
        <v>702</v>
      </c>
      <c r="I100" s="8" t="s">
        <v>178</v>
      </c>
    </row>
    <row r="101" spans="1:9" ht="8.25" hidden="1" customHeight="1" x14ac:dyDescent="0.3">
      <c r="A101" s="31"/>
      <c r="B101" s="37"/>
      <c r="C101" s="40"/>
      <c r="D101" s="15"/>
      <c r="E101" s="42"/>
      <c r="F101" s="17"/>
      <c r="G101" s="46"/>
      <c r="H101" s="19"/>
      <c r="I101" s="15"/>
    </row>
    <row r="102" spans="1:9" hidden="1" x14ac:dyDescent="0.3">
      <c r="A102" s="22">
        <v>20</v>
      </c>
      <c r="B102" s="33" t="s">
        <v>73</v>
      </c>
      <c r="C102" s="9" t="s">
        <v>179</v>
      </c>
      <c r="D102" s="8" t="s">
        <v>204</v>
      </c>
      <c r="E102" s="10">
        <v>80000</v>
      </c>
      <c r="F102" s="10">
        <v>50000</v>
      </c>
      <c r="G102" s="10">
        <v>50000</v>
      </c>
      <c r="H102" s="9" t="s">
        <v>699</v>
      </c>
      <c r="I102" s="8" t="s">
        <v>178</v>
      </c>
    </row>
    <row r="103" spans="1:9" ht="8.25" hidden="1" customHeight="1" x14ac:dyDescent="0.3">
      <c r="A103" s="22"/>
      <c r="B103" s="33"/>
      <c r="C103" s="24"/>
      <c r="D103" s="12"/>
      <c r="E103" s="16"/>
      <c r="F103" s="20"/>
      <c r="G103" s="20"/>
      <c r="H103" s="14"/>
      <c r="I103" s="12"/>
    </row>
    <row r="104" spans="1:9" hidden="1" x14ac:dyDescent="0.3">
      <c r="A104" s="30">
        <v>21</v>
      </c>
      <c r="B104" s="32" t="s">
        <v>72</v>
      </c>
      <c r="C104" s="9" t="s">
        <v>179</v>
      </c>
      <c r="D104" s="8" t="s">
        <v>204</v>
      </c>
      <c r="E104" s="10">
        <v>100000</v>
      </c>
      <c r="F104" s="10">
        <v>70000</v>
      </c>
      <c r="G104" s="10">
        <v>70000</v>
      </c>
      <c r="H104" s="9" t="s">
        <v>699</v>
      </c>
      <c r="I104" s="8" t="s">
        <v>178</v>
      </c>
    </row>
    <row r="105" spans="1:9" ht="8.25" hidden="1" customHeight="1" x14ac:dyDescent="0.3">
      <c r="A105" s="31"/>
      <c r="B105" s="37"/>
      <c r="C105" s="40"/>
      <c r="D105" s="15"/>
      <c r="E105" s="42"/>
      <c r="F105" s="17"/>
      <c r="G105" s="46"/>
      <c r="H105" s="19"/>
      <c r="I105" s="15"/>
    </row>
    <row r="106" spans="1:9" hidden="1" x14ac:dyDescent="0.3">
      <c r="A106" s="22">
        <v>22</v>
      </c>
      <c r="B106" s="33" t="s">
        <v>110</v>
      </c>
      <c r="C106" s="9" t="s">
        <v>179</v>
      </c>
      <c r="D106" s="8" t="s">
        <v>204</v>
      </c>
      <c r="E106" s="25" t="s">
        <v>16</v>
      </c>
      <c r="F106" s="10">
        <v>100000</v>
      </c>
      <c r="G106" s="26" t="s">
        <v>16</v>
      </c>
      <c r="H106" s="9" t="s">
        <v>699</v>
      </c>
      <c r="I106" s="8" t="s">
        <v>178</v>
      </c>
    </row>
    <row r="107" spans="1:9" hidden="1" x14ac:dyDescent="0.3">
      <c r="A107" s="22"/>
      <c r="B107" s="33" t="s">
        <v>111</v>
      </c>
      <c r="C107" s="24"/>
      <c r="D107" s="12"/>
      <c r="E107" s="25"/>
      <c r="F107" s="16"/>
      <c r="G107" s="26"/>
      <c r="H107" s="14"/>
      <c r="I107" s="12"/>
    </row>
    <row r="108" spans="1:9" ht="7.5" hidden="1" customHeight="1" x14ac:dyDescent="0.3">
      <c r="A108" s="22"/>
      <c r="B108" s="33"/>
      <c r="C108" s="24"/>
      <c r="D108" s="12"/>
      <c r="E108" s="25"/>
      <c r="F108" s="17"/>
      <c r="G108" s="26"/>
      <c r="H108" s="14"/>
      <c r="I108" s="12"/>
    </row>
    <row r="109" spans="1:9" hidden="1" x14ac:dyDescent="0.3">
      <c r="A109" s="30">
        <v>23</v>
      </c>
      <c r="B109" s="32" t="s">
        <v>112</v>
      </c>
      <c r="C109" s="9" t="s">
        <v>179</v>
      </c>
      <c r="D109" s="8" t="s">
        <v>204</v>
      </c>
      <c r="E109" s="44" t="s">
        <v>16</v>
      </c>
      <c r="F109" s="10">
        <v>120000</v>
      </c>
      <c r="G109" s="44">
        <v>80000</v>
      </c>
      <c r="H109" s="9" t="s">
        <v>699</v>
      </c>
      <c r="I109" s="8" t="s">
        <v>178</v>
      </c>
    </row>
    <row r="110" spans="1:9" ht="19.5" hidden="1" customHeight="1" x14ac:dyDescent="0.3">
      <c r="A110" s="31"/>
      <c r="B110" s="37" t="s">
        <v>113</v>
      </c>
      <c r="C110" s="40"/>
      <c r="D110" s="15"/>
      <c r="E110" s="42"/>
      <c r="F110" s="17"/>
      <c r="G110" s="46"/>
      <c r="H110" s="19"/>
      <c r="I110" s="15"/>
    </row>
    <row r="111" spans="1:9" hidden="1" x14ac:dyDescent="0.3">
      <c r="A111" s="22">
        <v>24</v>
      </c>
      <c r="B111" s="33" t="s">
        <v>114</v>
      </c>
      <c r="C111" s="9" t="s">
        <v>179</v>
      </c>
      <c r="D111" s="8" t="s">
        <v>204</v>
      </c>
      <c r="E111" s="25" t="s">
        <v>16</v>
      </c>
      <c r="F111" s="16">
        <v>120000</v>
      </c>
      <c r="G111" s="25">
        <v>100000</v>
      </c>
      <c r="H111" s="9" t="s">
        <v>699</v>
      </c>
      <c r="I111" s="8" t="s">
        <v>178</v>
      </c>
    </row>
    <row r="112" spans="1:9" hidden="1" x14ac:dyDescent="0.3">
      <c r="A112" s="22"/>
      <c r="B112" s="33" t="s">
        <v>320</v>
      </c>
      <c r="C112" s="24"/>
      <c r="D112" s="12"/>
      <c r="E112" s="25"/>
      <c r="F112" s="16"/>
      <c r="G112" s="26"/>
      <c r="H112" s="14"/>
      <c r="I112" s="12"/>
    </row>
    <row r="113" spans="1:9" ht="6" hidden="1" customHeight="1" x14ac:dyDescent="0.3">
      <c r="A113" s="22"/>
      <c r="B113" s="33"/>
      <c r="C113" s="24"/>
      <c r="D113" s="15"/>
      <c r="E113" s="25"/>
      <c r="F113" s="16"/>
      <c r="G113" s="26"/>
      <c r="H113" s="19"/>
      <c r="I113" s="12"/>
    </row>
    <row r="114" spans="1:9" hidden="1" x14ac:dyDescent="0.3">
      <c r="A114" s="30">
        <v>25</v>
      </c>
      <c r="B114" s="160" t="s">
        <v>181</v>
      </c>
      <c r="C114" s="9" t="s">
        <v>182</v>
      </c>
      <c r="D114" s="12" t="s">
        <v>206</v>
      </c>
      <c r="E114" s="44" t="s">
        <v>16</v>
      </c>
      <c r="F114" s="10">
        <v>120000</v>
      </c>
      <c r="G114" s="51">
        <v>100000</v>
      </c>
      <c r="H114" s="14" t="s">
        <v>703</v>
      </c>
      <c r="I114" s="8" t="s">
        <v>178</v>
      </c>
    </row>
    <row r="115" spans="1:9" ht="6" hidden="1" customHeight="1" x14ac:dyDescent="0.3">
      <c r="A115" s="31"/>
      <c r="B115" s="37"/>
      <c r="C115" s="40"/>
      <c r="D115" s="15"/>
      <c r="E115" s="42"/>
      <c r="F115" s="17"/>
      <c r="G115" s="53"/>
      <c r="H115" s="19"/>
      <c r="I115" s="15"/>
    </row>
    <row r="116" spans="1:9" hidden="1" x14ac:dyDescent="0.3">
      <c r="A116" s="22">
        <v>26</v>
      </c>
      <c r="B116" s="33" t="s">
        <v>83</v>
      </c>
      <c r="C116" s="9" t="s">
        <v>179</v>
      </c>
      <c r="D116" s="8" t="s">
        <v>204</v>
      </c>
      <c r="E116" s="10">
        <v>80000</v>
      </c>
      <c r="F116" s="10">
        <v>50000</v>
      </c>
      <c r="G116" s="10">
        <v>50000</v>
      </c>
      <c r="H116" s="9" t="s">
        <v>699</v>
      </c>
      <c r="I116" s="8" t="s">
        <v>178</v>
      </c>
    </row>
    <row r="117" spans="1:9" ht="7.5" hidden="1" customHeight="1" x14ac:dyDescent="0.3">
      <c r="A117" s="22"/>
      <c r="B117" s="33"/>
      <c r="C117" s="24"/>
      <c r="D117" s="12"/>
      <c r="E117" s="16"/>
      <c r="F117" s="20"/>
      <c r="G117" s="20"/>
      <c r="H117" s="14"/>
      <c r="I117" s="12"/>
    </row>
    <row r="118" spans="1:9" hidden="1" x14ac:dyDescent="0.3">
      <c r="A118" s="30">
        <v>27</v>
      </c>
      <c r="B118" s="32" t="s">
        <v>82</v>
      </c>
      <c r="C118" s="9" t="s">
        <v>179</v>
      </c>
      <c r="D118" s="8" t="s">
        <v>204</v>
      </c>
      <c r="E118" s="10">
        <v>100000</v>
      </c>
      <c r="F118" s="10">
        <v>70000</v>
      </c>
      <c r="G118" s="10">
        <v>70000</v>
      </c>
      <c r="H118" s="9" t="s">
        <v>699</v>
      </c>
      <c r="I118" s="8" t="s">
        <v>178</v>
      </c>
    </row>
    <row r="119" spans="1:9" ht="7.5" hidden="1" customHeight="1" x14ac:dyDescent="0.3">
      <c r="A119" s="31"/>
      <c r="B119" s="37"/>
      <c r="C119" s="40"/>
      <c r="D119" s="15"/>
      <c r="E119" s="42"/>
      <c r="F119" s="17"/>
      <c r="G119" s="46"/>
      <c r="H119" s="19"/>
      <c r="I119" s="15"/>
    </row>
    <row r="120" spans="1:9" hidden="1" x14ac:dyDescent="0.3">
      <c r="A120" s="22">
        <v>28</v>
      </c>
      <c r="B120" s="162" t="s">
        <v>180</v>
      </c>
      <c r="C120" s="9" t="s">
        <v>182</v>
      </c>
      <c r="D120" s="12" t="s">
        <v>206</v>
      </c>
      <c r="E120" s="44" t="s">
        <v>16</v>
      </c>
      <c r="F120" s="10">
        <v>120000</v>
      </c>
      <c r="G120" s="51">
        <v>100000</v>
      </c>
      <c r="H120" s="14" t="s">
        <v>702</v>
      </c>
      <c r="I120" s="8" t="s">
        <v>178</v>
      </c>
    </row>
    <row r="121" spans="1:9" ht="7.5" hidden="1" customHeight="1" x14ac:dyDescent="0.3">
      <c r="A121" s="22"/>
      <c r="B121" s="33"/>
      <c r="C121" s="24"/>
      <c r="D121" s="12"/>
      <c r="E121" s="25"/>
      <c r="F121" s="16"/>
      <c r="G121" s="26"/>
      <c r="H121" s="14"/>
      <c r="I121" s="12"/>
    </row>
    <row r="122" spans="1:9" hidden="1" x14ac:dyDescent="0.3">
      <c r="A122" s="30">
        <v>29</v>
      </c>
      <c r="B122" s="32" t="s">
        <v>91</v>
      </c>
      <c r="C122" s="9" t="s">
        <v>179</v>
      </c>
      <c r="D122" s="8" t="s">
        <v>204</v>
      </c>
      <c r="E122" s="10">
        <v>80000</v>
      </c>
      <c r="F122" s="10">
        <v>50000</v>
      </c>
      <c r="G122" s="10">
        <v>50000</v>
      </c>
      <c r="H122" s="9" t="s">
        <v>699</v>
      </c>
      <c r="I122" s="8" t="s">
        <v>178</v>
      </c>
    </row>
    <row r="123" spans="1:9" ht="7.5" hidden="1" customHeight="1" x14ac:dyDescent="0.3">
      <c r="A123" s="31"/>
      <c r="B123" s="37"/>
      <c r="C123" s="40"/>
      <c r="D123" s="15"/>
      <c r="E123" s="16"/>
      <c r="F123" s="20"/>
      <c r="G123" s="20"/>
      <c r="H123" s="19"/>
      <c r="I123" s="15"/>
    </row>
    <row r="124" spans="1:9" hidden="1" x14ac:dyDescent="0.3">
      <c r="A124" s="22">
        <v>30</v>
      </c>
      <c r="B124" s="33" t="s">
        <v>90</v>
      </c>
      <c r="C124" s="9" t="s">
        <v>179</v>
      </c>
      <c r="D124" s="8" t="s">
        <v>204</v>
      </c>
      <c r="E124" s="10">
        <v>100000</v>
      </c>
      <c r="F124" s="10">
        <v>70000</v>
      </c>
      <c r="G124" s="10">
        <v>70000</v>
      </c>
      <c r="H124" s="9" t="s">
        <v>699</v>
      </c>
      <c r="I124" s="8" t="s">
        <v>178</v>
      </c>
    </row>
    <row r="125" spans="1:9" ht="7.5" hidden="1" customHeight="1" x14ac:dyDescent="0.3">
      <c r="A125" s="22"/>
      <c r="B125" s="33"/>
      <c r="C125" s="24"/>
      <c r="D125" s="12"/>
      <c r="E125" s="25"/>
      <c r="F125" s="16"/>
      <c r="G125" s="26"/>
      <c r="H125" s="14"/>
      <c r="I125" s="12"/>
    </row>
    <row r="126" spans="1:9" hidden="1" x14ac:dyDescent="0.3">
      <c r="A126" s="30">
        <v>31</v>
      </c>
      <c r="B126" s="160" t="s">
        <v>115</v>
      </c>
      <c r="C126" s="9" t="s">
        <v>179</v>
      </c>
      <c r="D126" s="8" t="s">
        <v>204</v>
      </c>
      <c r="E126" s="44" t="s">
        <v>16</v>
      </c>
      <c r="F126" s="10">
        <v>100000</v>
      </c>
      <c r="G126" s="45" t="s">
        <v>16</v>
      </c>
      <c r="H126" s="9" t="s">
        <v>699</v>
      </c>
      <c r="I126" s="8" t="s">
        <v>178</v>
      </c>
    </row>
    <row r="127" spans="1:9" ht="7.5" hidden="1" customHeight="1" x14ac:dyDescent="0.3">
      <c r="A127" s="31"/>
      <c r="B127" s="37"/>
      <c r="C127" s="40"/>
      <c r="D127" s="15"/>
      <c r="E127" s="42"/>
      <c r="F127" s="17"/>
      <c r="G127" s="46"/>
      <c r="H127" s="19"/>
      <c r="I127" s="15"/>
    </row>
    <row r="128" spans="1:9" hidden="1" x14ac:dyDescent="0.3">
      <c r="A128" s="22">
        <v>32</v>
      </c>
      <c r="B128" s="33" t="s">
        <v>96</v>
      </c>
      <c r="C128" s="9" t="s">
        <v>179</v>
      </c>
      <c r="D128" s="8" t="s">
        <v>204</v>
      </c>
      <c r="E128" s="10">
        <v>80000</v>
      </c>
      <c r="F128" s="10">
        <v>50000</v>
      </c>
      <c r="G128" s="10">
        <v>50000</v>
      </c>
      <c r="H128" s="9" t="s">
        <v>699</v>
      </c>
      <c r="I128" s="8" t="s">
        <v>178</v>
      </c>
    </row>
    <row r="129" spans="1:9" ht="7.5" hidden="1" customHeight="1" x14ac:dyDescent="0.3">
      <c r="A129" s="22"/>
      <c r="B129" s="33"/>
      <c r="C129" s="24"/>
      <c r="D129" s="12"/>
      <c r="E129" s="16"/>
      <c r="F129" s="20"/>
      <c r="G129" s="20"/>
      <c r="H129" s="14"/>
      <c r="I129" s="12"/>
    </row>
    <row r="130" spans="1:9" hidden="1" x14ac:dyDescent="0.3">
      <c r="A130" s="30">
        <v>33</v>
      </c>
      <c r="B130" s="32" t="s">
        <v>95</v>
      </c>
      <c r="C130" s="9" t="s">
        <v>179</v>
      </c>
      <c r="D130" s="8" t="s">
        <v>204</v>
      </c>
      <c r="E130" s="10">
        <v>100000</v>
      </c>
      <c r="F130" s="10">
        <v>70000</v>
      </c>
      <c r="G130" s="10">
        <v>70000</v>
      </c>
      <c r="H130" s="9" t="s">
        <v>699</v>
      </c>
      <c r="I130" s="8" t="s">
        <v>178</v>
      </c>
    </row>
    <row r="131" spans="1:9" ht="9.75" hidden="1" customHeight="1" x14ac:dyDescent="0.3">
      <c r="A131" s="31"/>
      <c r="B131" s="37"/>
      <c r="C131" s="40"/>
      <c r="D131" s="15"/>
      <c r="E131" s="42"/>
      <c r="F131" s="17"/>
      <c r="G131" s="46"/>
      <c r="H131" s="19"/>
      <c r="I131" s="15"/>
    </row>
    <row r="132" spans="1:9" ht="17.25" hidden="1" customHeight="1" x14ac:dyDescent="0.3">
      <c r="A132" s="22"/>
      <c r="B132" s="34"/>
      <c r="C132" s="24"/>
      <c r="D132" s="22"/>
      <c r="E132" s="25"/>
      <c r="F132" s="25"/>
      <c r="G132" s="26"/>
      <c r="H132" s="24"/>
      <c r="I132" s="22"/>
    </row>
    <row r="133" spans="1:9" ht="17.25" hidden="1" customHeight="1" x14ac:dyDescent="0.3">
      <c r="A133" s="22"/>
      <c r="B133" s="34"/>
      <c r="C133" s="24"/>
      <c r="D133" s="22"/>
      <c r="E133" s="25"/>
      <c r="F133" s="25"/>
      <c r="G133" s="26"/>
      <c r="H133" s="24"/>
      <c r="I133" s="22"/>
    </row>
    <row r="134" spans="1:9" ht="17.25" hidden="1" customHeight="1" x14ac:dyDescent="0.3">
      <c r="A134" s="22"/>
      <c r="B134" s="34"/>
      <c r="C134" s="24"/>
      <c r="D134" s="22"/>
      <c r="E134" s="25"/>
      <c r="F134" s="25"/>
      <c r="G134" s="26"/>
      <c r="H134" s="24"/>
      <c r="I134" s="22"/>
    </row>
    <row r="135" spans="1:9" ht="17.25" hidden="1" customHeight="1" x14ac:dyDescent="0.3">
      <c r="A135" s="22"/>
      <c r="B135" s="34"/>
      <c r="C135" s="24"/>
      <c r="D135" s="22"/>
      <c r="E135" s="25"/>
      <c r="F135" s="25"/>
      <c r="G135" s="26"/>
      <c r="H135" s="24"/>
      <c r="I135" s="22"/>
    </row>
    <row r="136" spans="1:9" ht="7.5" hidden="1" customHeight="1" thickBot="1" x14ac:dyDescent="0.35">
      <c r="A136" s="22"/>
      <c r="B136" s="23"/>
      <c r="C136" s="24"/>
      <c r="D136" s="22"/>
      <c r="E136" s="25"/>
      <c r="F136" s="26"/>
      <c r="G136" s="22"/>
      <c r="H136" s="24"/>
      <c r="I136" s="23"/>
    </row>
    <row r="137" spans="1:9" hidden="1" x14ac:dyDescent="0.3">
      <c r="A137" s="400" t="s">
        <v>28</v>
      </c>
      <c r="B137" s="400"/>
      <c r="C137" s="400"/>
      <c r="D137" s="27"/>
      <c r="E137" s="27"/>
      <c r="F137" s="27"/>
      <c r="G137" s="27"/>
      <c r="H137" s="27"/>
      <c r="I137" s="28">
        <v>37</v>
      </c>
    </row>
    <row r="138" spans="1:9" hidden="1" x14ac:dyDescent="0.3"/>
    <row r="139" spans="1:9" hidden="1" x14ac:dyDescent="0.3"/>
    <row r="140" spans="1:9" hidden="1" x14ac:dyDescent="0.3">
      <c r="A140" s="2" t="s">
        <v>2</v>
      </c>
    </row>
    <row r="141" spans="1:9" hidden="1" x14ac:dyDescent="0.3">
      <c r="A141" s="2" t="s">
        <v>30</v>
      </c>
      <c r="B141" s="2"/>
      <c r="C141" s="2"/>
    </row>
    <row r="142" spans="1:9" hidden="1" x14ac:dyDescent="0.3">
      <c r="A142" s="3" t="s">
        <v>4</v>
      </c>
      <c r="B142" s="3" t="s">
        <v>5</v>
      </c>
      <c r="C142" s="3" t="s">
        <v>6</v>
      </c>
      <c r="D142" s="3" t="s">
        <v>7</v>
      </c>
      <c r="E142" s="395" t="s">
        <v>8</v>
      </c>
      <c r="F142" s="396"/>
      <c r="G142" s="397"/>
      <c r="H142" s="3" t="s">
        <v>9</v>
      </c>
      <c r="I142" s="3" t="s">
        <v>10</v>
      </c>
    </row>
    <row r="143" spans="1:9" hidden="1" x14ac:dyDescent="0.3">
      <c r="A143" s="4"/>
      <c r="B143" s="4"/>
      <c r="C143" s="4"/>
      <c r="D143" s="5" t="s">
        <v>11</v>
      </c>
      <c r="E143" s="3">
        <v>2557</v>
      </c>
      <c r="F143" s="3">
        <v>2558</v>
      </c>
      <c r="G143" s="3">
        <v>2559</v>
      </c>
      <c r="H143" s="5" t="s">
        <v>12</v>
      </c>
      <c r="I143" s="5" t="s">
        <v>13</v>
      </c>
    </row>
    <row r="144" spans="1:9" hidden="1" x14ac:dyDescent="0.3">
      <c r="A144" s="6"/>
      <c r="B144" s="6"/>
      <c r="C144" s="6"/>
      <c r="D144" s="6"/>
      <c r="E144" s="7" t="s">
        <v>14</v>
      </c>
      <c r="F144" s="7" t="s">
        <v>14</v>
      </c>
      <c r="G144" s="7" t="s">
        <v>14</v>
      </c>
      <c r="H144" s="6"/>
      <c r="I144" s="6"/>
    </row>
    <row r="145" spans="1:9" hidden="1" x14ac:dyDescent="0.3">
      <c r="A145" s="8">
        <v>1</v>
      </c>
      <c r="B145" s="32" t="s">
        <v>34</v>
      </c>
      <c r="C145" s="9" t="s">
        <v>183</v>
      </c>
      <c r="D145" s="8" t="s">
        <v>293</v>
      </c>
      <c r="E145" s="10">
        <v>100000</v>
      </c>
      <c r="F145" s="10">
        <v>80000</v>
      </c>
      <c r="G145" s="10">
        <v>50000</v>
      </c>
      <c r="H145" s="9" t="s">
        <v>207</v>
      </c>
      <c r="I145" s="8" t="s">
        <v>178</v>
      </c>
    </row>
    <row r="146" spans="1:9" ht="7.5" hidden="1" customHeight="1" x14ac:dyDescent="0.3">
      <c r="A146" s="12"/>
      <c r="B146" s="33"/>
      <c r="C146" s="14"/>
      <c r="D146" s="12"/>
      <c r="E146" s="16"/>
      <c r="F146" s="20"/>
      <c r="G146" s="20"/>
      <c r="H146" s="14"/>
      <c r="I146" s="12"/>
    </row>
    <row r="147" spans="1:9" hidden="1" x14ac:dyDescent="0.3">
      <c r="A147" s="8">
        <v>2</v>
      </c>
      <c r="B147" s="32" t="s">
        <v>141</v>
      </c>
      <c r="C147" s="9" t="s">
        <v>183</v>
      </c>
      <c r="D147" s="8" t="s">
        <v>293</v>
      </c>
      <c r="E147" s="10" t="s">
        <v>16</v>
      </c>
      <c r="F147" s="10" t="s">
        <v>16</v>
      </c>
      <c r="G147" s="10">
        <v>150000</v>
      </c>
      <c r="H147" s="9" t="s">
        <v>207</v>
      </c>
      <c r="I147" s="8" t="s">
        <v>178</v>
      </c>
    </row>
    <row r="148" spans="1:9" hidden="1" x14ac:dyDescent="0.3">
      <c r="A148" s="12"/>
      <c r="B148" s="33" t="s">
        <v>142</v>
      </c>
      <c r="C148" s="14"/>
      <c r="D148" s="12"/>
      <c r="E148" s="16"/>
      <c r="F148" s="20"/>
      <c r="G148" s="20"/>
      <c r="H148" s="14"/>
      <c r="I148" s="12"/>
    </row>
    <row r="149" spans="1:9" ht="7.5" hidden="1" customHeight="1" x14ac:dyDescent="0.3">
      <c r="A149" s="15"/>
      <c r="B149" s="37"/>
      <c r="C149" s="19"/>
      <c r="D149" s="15"/>
      <c r="E149" s="17"/>
      <c r="F149" s="21"/>
      <c r="G149" s="21"/>
      <c r="H149" s="19"/>
      <c r="I149" s="15"/>
    </row>
    <row r="150" spans="1:9" hidden="1" x14ac:dyDescent="0.3">
      <c r="A150" s="12">
        <v>3</v>
      </c>
      <c r="B150" s="33" t="s">
        <v>33</v>
      </c>
      <c r="C150" s="9" t="s">
        <v>183</v>
      </c>
      <c r="D150" s="12" t="s">
        <v>294</v>
      </c>
      <c r="E150" s="16" t="s">
        <v>16</v>
      </c>
      <c r="F150" s="16">
        <v>150000</v>
      </c>
      <c r="G150" s="16" t="s">
        <v>16</v>
      </c>
      <c r="H150" s="14" t="s">
        <v>208</v>
      </c>
      <c r="I150" s="8" t="s">
        <v>178</v>
      </c>
    </row>
    <row r="151" spans="1:9" ht="7.5" hidden="1" customHeight="1" x14ac:dyDescent="0.3">
      <c r="A151" s="12"/>
      <c r="B151" s="36"/>
      <c r="C151" s="14"/>
      <c r="D151" s="12"/>
      <c r="E151" s="16"/>
      <c r="F151" s="16"/>
      <c r="G151" s="16"/>
      <c r="H151" s="14"/>
      <c r="I151" s="18"/>
    </row>
    <row r="152" spans="1:9" hidden="1" x14ac:dyDescent="0.3">
      <c r="A152" s="8">
        <v>4</v>
      </c>
      <c r="B152" s="35" t="s">
        <v>36</v>
      </c>
      <c r="C152" s="9" t="s">
        <v>184</v>
      </c>
      <c r="D152" s="8" t="s">
        <v>295</v>
      </c>
      <c r="E152" s="10">
        <v>50000</v>
      </c>
      <c r="F152" s="10">
        <v>50000</v>
      </c>
      <c r="G152" s="10">
        <v>50000</v>
      </c>
      <c r="H152" s="9" t="s">
        <v>209</v>
      </c>
      <c r="I152" s="8" t="s">
        <v>178</v>
      </c>
    </row>
    <row r="153" spans="1:9" ht="7.5" hidden="1" customHeight="1" x14ac:dyDescent="0.3">
      <c r="A153" s="15"/>
      <c r="B153" s="39"/>
      <c r="C153" s="19"/>
      <c r="D153" s="15"/>
      <c r="E153" s="17"/>
      <c r="F153" s="21"/>
      <c r="G153" s="31"/>
      <c r="H153" s="19"/>
      <c r="I153" s="15"/>
    </row>
    <row r="154" spans="1:9" hidden="1" x14ac:dyDescent="0.3">
      <c r="A154" s="12">
        <v>5</v>
      </c>
      <c r="B154" s="34" t="s">
        <v>37</v>
      </c>
      <c r="C154" s="9" t="s">
        <v>184</v>
      </c>
      <c r="D154" s="12" t="s">
        <v>293</v>
      </c>
      <c r="E154" s="16" t="s">
        <v>16</v>
      </c>
      <c r="F154" s="16">
        <v>80000</v>
      </c>
      <c r="G154" s="54">
        <v>50000</v>
      </c>
      <c r="H154" s="9" t="s">
        <v>210</v>
      </c>
      <c r="I154" s="8" t="s">
        <v>178</v>
      </c>
    </row>
    <row r="155" spans="1:9" ht="7.5" hidden="1" customHeight="1" x14ac:dyDescent="0.3">
      <c r="A155" s="12"/>
      <c r="B155" s="34"/>
      <c r="C155" s="14"/>
      <c r="D155" s="12"/>
      <c r="E155" s="16"/>
      <c r="F155" s="16"/>
      <c r="G155" s="38"/>
      <c r="H155" s="19"/>
      <c r="I155" s="18"/>
    </row>
    <row r="156" spans="1:9" hidden="1" x14ac:dyDescent="0.3">
      <c r="A156" s="8">
        <v>6</v>
      </c>
      <c r="B156" s="35" t="s">
        <v>40</v>
      </c>
      <c r="C156" s="9" t="s">
        <v>183</v>
      </c>
      <c r="D156" s="8" t="s">
        <v>294</v>
      </c>
      <c r="E156" s="10" t="s">
        <v>16</v>
      </c>
      <c r="F156" s="10">
        <v>100000</v>
      </c>
      <c r="G156" s="30" t="s">
        <v>16</v>
      </c>
      <c r="H156" s="14" t="s">
        <v>208</v>
      </c>
      <c r="I156" s="8" t="s">
        <v>178</v>
      </c>
    </row>
    <row r="157" spans="1:9" ht="7.5" hidden="1" customHeight="1" x14ac:dyDescent="0.3">
      <c r="A157" s="15"/>
      <c r="B157" s="39"/>
      <c r="C157" s="19"/>
      <c r="D157" s="15"/>
      <c r="E157" s="17"/>
      <c r="F157" s="17"/>
      <c r="G157" s="31"/>
      <c r="H157" s="19"/>
      <c r="I157" s="13"/>
    </row>
    <row r="158" spans="1:9" hidden="1" x14ac:dyDescent="0.3">
      <c r="A158" s="12">
        <v>7</v>
      </c>
      <c r="B158" s="34" t="s">
        <v>43</v>
      </c>
      <c r="C158" s="9" t="s">
        <v>184</v>
      </c>
      <c r="D158" s="8" t="s">
        <v>295</v>
      </c>
      <c r="E158" s="16">
        <v>50000</v>
      </c>
      <c r="F158" s="16">
        <v>50000</v>
      </c>
      <c r="G158" s="16">
        <v>50000</v>
      </c>
      <c r="H158" s="9" t="s">
        <v>209</v>
      </c>
      <c r="I158" s="8" t="s">
        <v>178</v>
      </c>
    </row>
    <row r="159" spans="1:9" ht="7.5" hidden="1" customHeight="1" x14ac:dyDescent="0.3">
      <c r="A159" s="12"/>
      <c r="B159" s="34"/>
      <c r="C159" s="14"/>
      <c r="D159" s="12"/>
      <c r="E159" s="16"/>
      <c r="F159" s="20"/>
      <c r="G159" s="50"/>
      <c r="H159" s="14"/>
      <c r="I159" s="12"/>
    </row>
    <row r="160" spans="1:9" hidden="1" x14ac:dyDescent="0.3">
      <c r="A160" s="8">
        <v>8</v>
      </c>
      <c r="B160" s="35" t="s">
        <v>42</v>
      </c>
      <c r="C160" s="9" t="s">
        <v>184</v>
      </c>
      <c r="D160" s="8" t="s">
        <v>293</v>
      </c>
      <c r="E160" s="10" t="s">
        <v>16</v>
      </c>
      <c r="F160" s="10">
        <v>80000</v>
      </c>
      <c r="G160" s="55">
        <v>50000</v>
      </c>
      <c r="H160" s="9" t="s">
        <v>210</v>
      </c>
      <c r="I160" s="8" t="s">
        <v>178</v>
      </c>
    </row>
    <row r="161" spans="1:9" ht="7.5" hidden="1" customHeight="1" x14ac:dyDescent="0.3">
      <c r="A161" s="15"/>
      <c r="B161" s="39"/>
      <c r="C161" s="19"/>
      <c r="D161" s="15"/>
      <c r="E161" s="17"/>
      <c r="F161" s="21"/>
      <c r="G161" s="17"/>
      <c r="H161" s="19"/>
      <c r="I161" s="13"/>
    </row>
    <row r="162" spans="1:9" hidden="1" x14ac:dyDescent="0.3">
      <c r="A162" s="12">
        <v>9</v>
      </c>
      <c r="B162" s="34" t="s">
        <v>117</v>
      </c>
      <c r="C162" s="9" t="s">
        <v>184</v>
      </c>
      <c r="D162" s="8" t="s">
        <v>293</v>
      </c>
      <c r="E162" s="16">
        <v>250000</v>
      </c>
      <c r="F162" s="20" t="s">
        <v>16</v>
      </c>
      <c r="G162" s="50" t="s">
        <v>16</v>
      </c>
      <c r="H162" s="9" t="s">
        <v>210</v>
      </c>
      <c r="I162" s="8" t="s">
        <v>178</v>
      </c>
    </row>
    <row r="163" spans="1:9" hidden="1" x14ac:dyDescent="0.3">
      <c r="A163" s="12"/>
      <c r="B163" s="34" t="s">
        <v>118</v>
      </c>
      <c r="C163" s="14"/>
      <c r="D163" s="12"/>
      <c r="E163" s="16"/>
      <c r="F163" s="20"/>
      <c r="G163" s="50"/>
      <c r="H163" s="14"/>
      <c r="I163" s="12"/>
    </row>
    <row r="164" spans="1:9" ht="7.5" hidden="1" customHeight="1" x14ac:dyDescent="0.3">
      <c r="A164" s="12"/>
      <c r="B164" s="34"/>
      <c r="C164" s="14"/>
      <c r="D164" s="12"/>
      <c r="E164" s="16"/>
      <c r="F164" s="20"/>
      <c r="G164" s="50"/>
      <c r="H164" s="14"/>
      <c r="I164" s="12"/>
    </row>
    <row r="165" spans="1:9" hidden="1" x14ac:dyDescent="0.3">
      <c r="A165" s="8">
        <v>10</v>
      </c>
      <c r="B165" s="35" t="s">
        <v>47</v>
      </c>
      <c r="C165" s="9" t="s">
        <v>183</v>
      </c>
      <c r="D165" s="8" t="s">
        <v>294</v>
      </c>
      <c r="E165" s="10" t="s">
        <v>16</v>
      </c>
      <c r="F165" s="10">
        <v>100000</v>
      </c>
      <c r="G165" s="30" t="s">
        <v>16</v>
      </c>
      <c r="H165" s="9" t="s">
        <v>208</v>
      </c>
      <c r="I165" s="8" t="s">
        <v>178</v>
      </c>
    </row>
    <row r="166" spans="1:9" ht="7.5" hidden="1" customHeight="1" x14ac:dyDescent="0.3">
      <c r="A166" s="15"/>
      <c r="B166" s="39"/>
      <c r="C166" s="19"/>
      <c r="D166" s="15"/>
      <c r="E166" s="17"/>
      <c r="F166" s="21"/>
      <c r="G166" s="52"/>
      <c r="H166" s="19"/>
      <c r="I166" s="13"/>
    </row>
    <row r="167" spans="1:9" hidden="1" x14ac:dyDescent="0.3">
      <c r="A167" s="12">
        <v>11</v>
      </c>
      <c r="B167" s="34" t="s">
        <v>50</v>
      </c>
      <c r="C167" s="9" t="s">
        <v>184</v>
      </c>
      <c r="D167" s="8" t="s">
        <v>295</v>
      </c>
      <c r="E167" s="16">
        <v>50000</v>
      </c>
      <c r="F167" s="16">
        <v>50000</v>
      </c>
      <c r="G167" s="16">
        <v>50000</v>
      </c>
      <c r="H167" s="14" t="s">
        <v>211</v>
      </c>
      <c r="I167" s="8" t="s">
        <v>178</v>
      </c>
    </row>
    <row r="168" spans="1:9" ht="8.25" hidden="1" customHeight="1" x14ac:dyDescent="0.3">
      <c r="A168" s="12"/>
      <c r="B168" s="34"/>
      <c r="C168" s="14"/>
      <c r="D168" s="12"/>
      <c r="E168" s="16"/>
      <c r="F168" s="20"/>
      <c r="G168" s="50"/>
      <c r="H168" s="14"/>
      <c r="I168" s="12"/>
    </row>
    <row r="169" spans="1:9" hidden="1" x14ac:dyDescent="0.3">
      <c r="A169" s="8">
        <v>12</v>
      </c>
      <c r="B169" s="35" t="s">
        <v>49</v>
      </c>
      <c r="C169" s="9" t="s">
        <v>184</v>
      </c>
      <c r="D169" s="8" t="s">
        <v>293</v>
      </c>
      <c r="E169" s="10" t="s">
        <v>16</v>
      </c>
      <c r="F169" s="10">
        <v>80000</v>
      </c>
      <c r="G169" s="55">
        <v>50000</v>
      </c>
      <c r="H169" s="9" t="s">
        <v>210</v>
      </c>
      <c r="I169" s="8" t="s">
        <v>178</v>
      </c>
    </row>
    <row r="170" spans="1:9" ht="8.25" hidden="1" customHeight="1" x14ac:dyDescent="0.3">
      <c r="A170" s="15"/>
      <c r="B170" s="39"/>
      <c r="C170" s="19"/>
      <c r="D170" s="15"/>
      <c r="E170" s="17"/>
      <c r="F170" s="21"/>
      <c r="G170" s="31"/>
      <c r="H170" s="19"/>
      <c r="I170" s="13"/>
    </row>
    <row r="171" spans="1:9" hidden="1" x14ac:dyDescent="0.3">
      <c r="A171" s="8">
        <v>13</v>
      </c>
      <c r="B171" s="35" t="s">
        <v>119</v>
      </c>
      <c r="C171" s="9" t="s">
        <v>183</v>
      </c>
      <c r="D171" s="8" t="s">
        <v>293</v>
      </c>
      <c r="E171" s="10" t="s">
        <v>16</v>
      </c>
      <c r="F171" s="10" t="s">
        <v>16</v>
      </c>
      <c r="G171" s="10">
        <v>100000</v>
      </c>
      <c r="H171" s="9" t="s">
        <v>210</v>
      </c>
      <c r="I171" s="8" t="s">
        <v>178</v>
      </c>
    </row>
    <row r="172" spans="1:9" hidden="1" x14ac:dyDescent="0.3">
      <c r="A172" s="15"/>
      <c r="B172" s="39" t="s">
        <v>120</v>
      </c>
      <c r="C172" s="49"/>
      <c r="D172" s="15"/>
      <c r="E172" s="17"/>
      <c r="F172" s="17"/>
      <c r="G172" s="21"/>
      <c r="H172" s="19"/>
      <c r="I172" s="15"/>
    </row>
    <row r="173" spans="1:9" hidden="1" x14ac:dyDescent="0.3">
      <c r="A173" s="8">
        <v>14</v>
      </c>
      <c r="B173" s="35" t="s">
        <v>121</v>
      </c>
      <c r="C173" s="9" t="s">
        <v>183</v>
      </c>
      <c r="D173" s="8" t="s">
        <v>293</v>
      </c>
      <c r="E173" s="16" t="s">
        <v>16</v>
      </c>
      <c r="F173" s="16">
        <v>80000</v>
      </c>
      <c r="G173" s="56" t="s">
        <v>16</v>
      </c>
      <c r="H173" s="9" t="s">
        <v>210</v>
      </c>
      <c r="I173" s="8" t="s">
        <v>178</v>
      </c>
    </row>
    <row r="174" spans="1:9" hidden="1" x14ac:dyDescent="0.3">
      <c r="A174" s="15"/>
      <c r="B174" s="39" t="s">
        <v>122</v>
      </c>
      <c r="C174" s="49"/>
      <c r="D174" s="15"/>
      <c r="E174" s="17"/>
      <c r="F174" s="17"/>
      <c r="G174" s="31"/>
      <c r="H174" s="19"/>
      <c r="I174" s="13"/>
    </row>
    <row r="175" spans="1:9" hidden="1" x14ac:dyDescent="0.3">
      <c r="A175" s="12">
        <v>15</v>
      </c>
      <c r="B175" s="34" t="s">
        <v>121</v>
      </c>
      <c r="C175" s="9" t="s">
        <v>183</v>
      </c>
      <c r="D175" s="8" t="s">
        <v>293</v>
      </c>
      <c r="E175" s="16" t="s">
        <v>16</v>
      </c>
      <c r="F175" s="16">
        <v>50000</v>
      </c>
      <c r="G175" s="38" t="s">
        <v>16</v>
      </c>
      <c r="H175" s="9" t="s">
        <v>210</v>
      </c>
      <c r="I175" s="8" t="s">
        <v>178</v>
      </c>
    </row>
    <row r="176" spans="1:9" hidden="1" x14ac:dyDescent="0.3">
      <c r="A176" s="12"/>
      <c r="B176" s="34" t="s">
        <v>123</v>
      </c>
      <c r="C176" s="48"/>
      <c r="D176" s="12"/>
      <c r="E176" s="16"/>
      <c r="F176" s="16"/>
      <c r="G176" s="38"/>
      <c r="H176" s="14"/>
      <c r="I176" s="18"/>
    </row>
    <row r="177" spans="1:9" hidden="1" x14ac:dyDescent="0.3">
      <c r="A177" s="8">
        <v>16</v>
      </c>
      <c r="B177" s="35" t="s">
        <v>121</v>
      </c>
      <c r="C177" s="9" t="s">
        <v>183</v>
      </c>
      <c r="D177" s="8" t="s">
        <v>293</v>
      </c>
      <c r="E177" s="10" t="s">
        <v>16</v>
      </c>
      <c r="F177" s="10" t="s">
        <v>16</v>
      </c>
      <c r="G177" s="30">
        <v>50000</v>
      </c>
      <c r="H177" s="9" t="s">
        <v>210</v>
      </c>
      <c r="I177" s="8" t="s">
        <v>178</v>
      </c>
    </row>
    <row r="178" spans="1:9" hidden="1" x14ac:dyDescent="0.3">
      <c r="A178" s="15"/>
      <c r="B178" s="39" t="s">
        <v>124</v>
      </c>
      <c r="C178" s="49"/>
      <c r="D178" s="15"/>
      <c r="E178" s="17"/>
      <c r="F178" s="17"/>
      <c r="G178" s="31"/>
      <c r="H178" s="19"/>
      <c r="I178" s="13"/>
    </row>
    <row r="179" spans="1:9" hidden="1" x14ac:dyDescent="0.3">
      <c r="A179" s="12">
        <v>17</v>
      </c>
      <c r="B179" s="34" t="s">
        <v>121</v>
      </c>
      <c r="C179" s="9" t="s">
        <v>183</v>
      </c>
      <c r="D179" s="8" t="s">
        <v>293</v>
      </c>
      <c r="E179" s="16" t="s">
        <v>16</v>
      </c>
      <c r="F179" s="16" t="s">
        <v>16</v>
      </c>
      <c r="G179" s="38">
        <v>50000</v>
      </c>
      <c r="H179" s="9" t="s">
        <v>210</v>
      </c>
      <c r="I179" s="8" t="s">
        <v>178</v>
      </c>
    </row>
    <row r="180" spans="1:9" hidden="1" x14ac:dyDescent="0.3">
      <c r="A180" s="12"/>
      <c r="B180" s="34" t="s">
        <v>125</v>
      </c>
      <c r="C180" s="48"/>
      <c r="D180" s="12"/>
      <c r="E180" s="16"/>
      <c r="F180" s="16"/>
      <c r="G180" s="38"/>
      <c r="H180" s="14"/>
      <c r="I180" s="18"/>
    </row>
    <row r="181" spans="1:9" hidden="1" x14ac:dyDescent="0.3">
      <c r="A181" s="8">
        <v>18</v>
      </c>
      <c r="B181" s="35" t="s">
        <v>121</v>
      </c>
      <c r="C181" s="9" t="s">
        <v>183</v>
      </c>
      <c r="D181" s="8" t="s">
        <v>293</v>
      </c>
      <c r="E181" s="10" t="s">
        <v>16</v>
      </c>
      <c r="F181" s="10">
        <v>80000</v>
      </c>
      <c r="G181" s="55">
        <v>50000</v>
      </c>
      <c r="H181" s="9" t="s">
        <v>210</v>
      </c>
      <c r="I181" s="8" t="s">
        <v>178</v>
      </c>
    </row>
    <row r="182" spans="1:9" hidden="1" x14ac:dyDescent="0.3">
      <c r="A182" s="15"/>
      <c r="B182" s="39" t="s">
        <v>126</v>
      </c>
      <c r="C182" s="49"/>
      <c r="D182" s="15"/>
      <c r="E182" s="17"/>
      <c r="F182" s="17"/>
      <c r="G182" s="41"/>
      <c r="H182" s="19"/>
      <c r="I182" s="13"/>
    </row>
    <row r="183" spans="1:9" hidden="1" x14ac:dyDescent="0.3">
      <c r="A183" s="12">
        <v>19</v>
      </c>
      <c r="B183" s="32" t="s">
        <v>121</v>
      </c>
      <c r="C183" s="9" t="s">
        <v>183</v>
      </c>
      <c r="D183" s="8" t="s">
        <v>293</v>
      </c>
      <c r="E183" s="10" t="s">
        <v>16</v>
      </c>
      <c r="F183" s="10">
        <v>80000</v>
      </c>
      <c r="G183" s="55">
        <v>50000</v>
      </c>
      <c r="H183" s="9" t="s">
        <v>210</v>
      </c>
      <c r="I183" s="8" t="s">
        <v>178</v>
      </c>
    </row>
    <row r="184" spans="1:9" hidden="1" x14ac:dyDescent="0.3">
      <c r="A184" s="12"/>
      <c r="B184" s="33" t="s">
        <v>127</v>
      </c>
      <c r="C184" s="24"/>
      <c r="D184" s="12"/>
      <c r="E184" s="16"/>
      <c r="F184" s="16"/>
      <c r="G184" s="22"/>
      <c r="H184" s="14"/>
      <c r="I184" s="18"/>
    </row>
    <row r="185" spans="1:9" hidden="1" x14ac:dyDescent="0.3">
      <c r="A185" s="8">
        <v>20</v>
      </c>
      <c r="B185" s="32" t="s">
        <v>121</v>
      </c>
      <c r="C185" s="9" t="s">
        <v>183</v>
      </c>
      <c r="D185" s="8" t="s">
        <v>293</v>
      </c>
      <c r="E185" s="10">
        <v>50000</v>
      </c>
      <c r="F185" s="10" t="s">
        <v>16</v>
      </c>
      <c r="G185" s="43" t="s">
        <v>16</v>
      </c>
      <c r="H185" s="9" t="s">
        <v>210</v>
      </c>
      <c r="I185" s="8" t="s">
        <v>178</v>
      </c>
    </row>
    <row r="186" spans="1:9" hidden="1" x14ac:dyDescent="0.3">
      <c r="A186" s="15"/>
      <c r="B186" s="37" t="s">
        <v>128</v>
      </c>
      <c r="C186" s="40"/>
      <c r="D186" s="15"/>
      <c r="E186" s="17"/>
      <c r="F186" s="17"/>
      <c r="G186" s="41"/>
      <c r="H186" s="19"/>
      <c r="I186" s="13"/>
    </row>
    <row r="187" spans="1:9" hidden="1" x14ac:dyDescent="0.3">
      <c r="A187" s="12">
        <v>21</v>
      </c>
      <c r="B187" s="33" t="s">
        <v>129</v>
      </c>
      <c r="C187" s="9" t="s">
        <v>184</v>
      </c>
      <c r="D187" s="12" t="s">
        <v>296</v>
      </c>
      <c r="E187" s="16" t="s">
        <v>16</v>
      </c>
      <c r="F187" s="10">
        <v>50000</v>
      </c>
      <c r="G187" s="43" t="s">
        <v>16</v>
      </c>
      <c r="H187" s="9" t="s">
        <v>210</v>
      </c>
      <c r="I187" s="8" t="s">
        <v>178</v>
      </c>
    </row>
    <row r="188" spans="1:9" hidden="1" x14ac:dyDescent="0.3">
      <c r="A188" s="12"/>
      <c r="B188" s="33" t="s">
        <v>130</v>
      </c>
      <c r="C188" s="24"/>
      <c r="D188" s="12"/>
      <c r="E188" s="16"/>
      <c r="F188" s="20"/>
      <c r="G188" s="25"/>
      <c r="H188" s="14"/>
      <c r="I188" s="12"/>
    </row>
    <row r="189" spans="1:9" ht="7.5" hidden="1" customHeight="1" x14ac:dyDescent="0.3">
      <c r="A189" s="12"/>
      <c r="B189" s="33"/>
      <c r="C189" s="24"/>
      <c r="D189" s="12"/>
      <c r="E189" s="16"/>
      <c r="F189" s="20"/>
      <c r="G189" s="25"/>
      <c r="H189" s="19"/>
      <c r="I189" s="12"/>
    </row>
    <row r="190" spans="1:9" hidden="1" x14ac:dyDescent="0.3">
      <c r="A190" s="8">
        <v>22</v>
      </c>
      <c r="B190" s="32" t="s">
        <v>53</v>
      </c>
      <c r="C190" s="9" t="s">
        <v>184</v>
      </c>
      <c r="D190" s="8" t="s">
        <v>296</v>
      </c>
      <c r="E190" s="10" t="s">
        <v>16</v>
      </c>
      <c r="F190" s="11" t="s">
        <v>16</v>
      </c>
      <c r="G190" s="44">
        <v>40000</v>
      </c>
      <c r="H190" s="14" t="s">
        <v>212</v>
      </c>
      <c r="I190" s="8" t="s">
        <v>178</v>
      </c>
    </row>
    <row r="191" spans="1:9" ht="7.5" hidden="1" customHeight="1" x14ac:dyDescent="0.3">
      <c r="A191" s="15"/>
      <c r="B191" s="37"/>
      <c r="C191" s="40"/>
      <c r="D191" s="15"/>
      <c r="E191" s="17"/>
      <c r="F191" s="21"/>
      <c r="G191" s="42"/>
      <c r="H191" s="19"/>
      <c r="I191" s="13"/>
    </row>
    <row r="192" spans="1:9" hidden="1" x14ac:dyDescent="0.3">
      <c r="A192" s="12">
        <v>23</v>
      </c>
      <c r="B192" s="33" t="s">
        <v>131</v>
      </c>
      <c r="C192" s="9" t="s">
        <v>184</v>
      </c>
      <c r="D192" s="12" t="s">
        <v>297</v>
      </c>
      <c r="E192" s="16" t="s">
        <v>16</v>
      </c>
      <c r="F192" s="16">
        <v>50000</v>
      </c>
      <c r="G192" s="26" t="s">
        <v>16</v>
      </c>
      <c r="H192" s="14" t="s">
        <v>212</v>
      </c>
      <c r="I192" s="8" t="s">
        <v>178</v>
      </c>
    </row>
    <row r="193" spans="1:9" hidden="1" x14ac:dyDescent="0.3">
      <c r="A193" s="12"/>
      <c r="B193" s="33" t="s">
        <v>132</v>
      </c>
      <c r="C193" s="24"/>
      <c r="D193" s="12"/>
      <c r="E193" s="16"/>
      <c r="F193" s="20"/>
      <c r="G193" s="26"/>
      <c r="H193" s="14"/>
      <c r="I193" s="12"/>
    </row>
    <row r="194" spans="1:9" hidden="1" x14ac:dyDescent="0.3">
      <c r="A194" s="8">
        <v>24</v>
      </c>
      <c r="B194" s="32" t="s">
        <v>55</v>
      </c>
      <c r="C194" s="9" t="s">
        <v>183</v>
      </c>
      <c r="D194" s="8" t="s">
        <v>298</v>
      </c>
      <c r="E194" s="10">
        <v>100000</v>
      </c>
      <c r="F194" s="11" t="s">
        <v>16</v>
      </c>
      <c r="G194" s="45" t="s">
        <v>16</v>
      </c>
      <c r="H194" s="9" t="s">
        <v>208</v>
      </c>
      <c r="I194" s="8" t="s">
        <v>178</v>
      </c>
    </row>
    <row r="195" spans="1:9" ht="7.5" hidden="1" customHeight="1" x14ac:dyDescent="0.3">
      <c r="A195" s="15"/>
      <c r="B195" s="37"/>
      <c r="C195" s="40"/>
      <c r="D195" s="15"/>
      <c r="E195" s="17"/>
      <c r="F195" s="21"/>
      <c r="G195" s="46"/>
      <c r="H195" s="19"/>
      <c r="I195" s="15"/>
    </row>
    <row r="196" spans="1:9" hidden="1" x14ac:dyDescent="0.3">
      <c r="A196" s="12">
        <v>25</v>
      </c>
      <c r="B196" s="33" t="s">
        <v>56</v>
      </c>
      <c r="C196" s="9" t="s">
        <v>184</v>
      </c>
      <c r="D196" s="8" t="s">
        <v>295</v>
      </c>
      <c r="E196" s="10" t="s">
        <v>16</v>
      </c>
      <c r="F196" s="10">
        <v>80000</v>
      </c>
      <c r="G196" s="58" t="s">
        <v>16</v>
      </c>
      <c r="H196" s="9" t="s">
        <v>213</v>
      </c>
      <c r="I196" s="8" t="s">
        <v>178</v>
      </c>
    </row>
    <row r="197" spans="1:9" ht="7.5" hidden="1" customHeight="1" x14ac:dyDescent="0.3">
      <c r="A197" s="12"/>
      <c r="B197" s="33"/>
      <c r="C197" s="24"/>
      <c r="D197" s="12"/>
      <c r="E197" s="17"/>
      <c r="F197" s="21"/>
      <c r="G197" s="57"/>
      <c r="H197" s="19"/>
      <c r="I197" s="12"/>
    </row>
    <row r="198" spans="1:9" hidden="1" x14ac:dyDescent="0.3">
      <c r="A198" s="8">
        <v>26</v>
      </c>
      <c r="B198" s="32" t="s">
        <v>57</v>
      </c>
      <c r="C198" s="9" t="s">
        <v>184</v>
      </c>
      <c r="D198" s="8" t="s">
        <v>293</v>
      </c>
      <c r="E198" s="16" t="s">
        <v>16</v>
      </c>
      <c r="F198" s="16">
        <v>50000</v>
      </c>
      <c r="G198" s="26" t="s">
        <v>16</v>
      </c>
      <c r="H198" s="14" t="s">
        <v>213</v>
      </c>
      <c r="I198" s="8" t="s">
        <v>178</v>
      </c>
    </row>
    <row r="199" spans="1:9" ht="7.5" hidden="1" customHeight="1" x14ac:dyDescent="0.3">
      <c r="A199" s="15"/>
      <c r="B199" s="37"/>
      <c r="C199" s="40"/>
      <c r="D199" s="15"/>
      <c r="E199" s="17"/>
      <c r="F199" s="21"/>
      <c r="G199" s="46"/>
      <c r="H199" s="19"/>
      <c r="I199" s="15"/>
    </row>
    <row r="200" spans="1:9" hidden="1" x14ac:dyDescent="0.3">
      <c r="A200" s="12">
        <v>27</v>
      </c>
      <c r="B200" s="33" t="s">
        <v>185</v>
      </c>
      <c r="C200" s="9" t="s">
        <v>184</v>
      </c>
      <c r="D200" s="12" t="s">
        <v>299</v>
      </c>
      <c r="E200" s="16" t="s">
        <v>16</v>
      </c>
      <c r="F200" s="16">
        <v>50000</v>
      </c>
      <c r="G200" s="26" t="s">
        <v>16</v>
      </c>
      <c r="H200" s="9" t="s">
        <v>213</v>
      </c>
      <c r="I200" s="8" t="s">
        <v>178</v>
      </c>
    </row>
    <row r="201" spans="1:9" ht="7.5" hidden="1" customHeight="1" x14ac:dyDescent="0.3">
      <c r="A201" s="12"/>
      <c r="B201" s="33"/>
      <c r="C201" s="24"/>
      <c r="D201" s="12"/>
      <c r="E201" s="16"/>
      <c r="F201" s="20"/>
      <c r="G201" s="26"/>
      <c r="H201" s="19"/>
      <c r="I201" s="12"/>
    </row>
    <row r="202" spans="1:9" hidden="1" x14ac:dyDescent="0.3">
      <c r="A202" s="8">
        <v>28</v>
      </c>
      <c r="B202" s="32" t="s">
        <v>63</v>
      </c>
      <c r="C202" s="9" t="s">
        <v>184</v>
      </c>
      <c r="D202" s="8" t="s">
        <v>295</v>
      </c>
      <c r="E202" s="10" t="s">
        <v>16</v>
      </c>
      <c r="F202" s="10">
        <v>50000</v>
      </c>
      <c r="G202" s="45" t="s">
        <v>16</v>
      </c>
      <c r="H202" s="14" t="s">
        <v>213</v>
      </c>
      <c r="I202" s="8" t="s">
        <v>178</v>
      </c>
    </row>
    <row r="203" spans="1:9" ht="8.25" hidden="1" customHeight="1" x14ac:dyDescent="0.3">
      <c r="A203" s="15"/>
      <c r="B203" s="37"/>
      <c r="C203" s="40"/>
      <c r="D203" s="15"/>
      <c r="E203" s="17"/>
      <c r="F203" s="21"/>
      <c r="G203" s="46"/>
      <c r="H203" s="19"/>
      <c r="I203" s="15"/>
    </row>
    <row r="204" spans="1:9" hidden="1" x14ac:dyDescent="0.3">
      <c r="A204" s="12">
        <v>29</v>
      </c>
      <c r="B204" s="33" t="s">
        <v>62</v>
      </c>
      <c r="C204" s="9" t="s">
        <v>184</v>
      </c>
      <c r="D204" s="12" t="s">
        <v>293</v>
      </c>
      <c r="E204" s="16" t="s">
        <v>16</v>
      </c>
      <c r="F204" s="16">
        <v>50000</v>
      </c>
      <c r="G204" s="26" t="s">
        <v>16</v>
      </c>
      <c r="H204" s="14" t="s">
        <v>213</v>
      </c>
      <c r="I204" s="8" t="s">
        <v>178</v>
      </c>
    </row>
    <row r="205" spans="1:9" ht="8.25" hidden="1" customHeight="1" x14ac:dyDescent="0.3">
      <c r="A205" s="12"/>
      <c r="B205" s="33"/>
      <c r="C205" s="24"/>
      <c r="D205" s="12"/>
      <c r="E205" s="16"/>
      <c r="F205" s="20"/>
      <c r="G205" s="26"/>
      <c r="H205" s="14"/>
      <c r="I205" s="15"/>
    </row>
    <row r="206" spans="1:9" hidden="1" x14ac:dyDescent="0.3">
      <c r="A206" s="8">
        <v>16</v>
      </c>
      <c r="B206" s="32" t="s">
        <v>60</v>
      </c>
      <c r="C206" s="9" t="s">
        <v>183</v>
      </c>
      <c r="D206" s="8" t="s">
        <v>298</v>
      </c>
      <c r="E206" s="10">
        <v>50000</v>
      </c>
      <c r="F206" s="10" t="s">
        <v>16</v>
      </c>
      <c r="G206" s="44" t="s">
        <v>16</v>
      </c>
      <c r="H206" s="9" t="s">
        <v>214</v>
      </c>
      <c r="I206" s="8" t="s">
        <v>178</v>
      </c>
    </row>
    <row r="207" spans="1:9" ht="8.25" hidden="1" customHeight="1" x14ac:dyDescent="0.3">
      <c r="A207" s="15"/>
      <c r="B207" s="37"/>
      <c r="C207" s="40"/>
      <c r="D207" s="15"/>
      <c r="E207" s="17"/>
      <c r="F207" s="17"/>
      <c r="G207" s="42"/>
      <c r="H207" s="19"/>
      <c r="I207" s="15"/>
    </row>
    <row r="208" spans="1:9" hidden="1" x14ac:dyDescent="0.3">
      <c r="A208" s="8">
        <v>30</v>
      </c>
      <c r="B208" s="32" t="s">
        <v>66</v>
      </c>
      <c r="C208" s="9" t="s">
        <v>183</v>
      </c>
      <c r="D208" s="8" t="s">
        <v>300</v>
      </c>
      <c r="E208" s="10" t="s">
        <v>16</v>
      </c>
      <c r="F208" s="10">
        <v>100000</v>
      </c>
      <c r="G208" s="45" t="s">
        <v>16</v>
      </c>
      <c r="H208" s="9" t="s">
        <v>207</v>
      </c>
      <c r="I208" s="8" t="s">
        <v>178</v>
      </c>
    </row>
    <row r="209" spans="1:9" ht="7.5" hidden="1" customHeight="1" x14ac:dyDescent="0.3">
      <c r="A209" s="15"/>
      <c r="B209" s="37"/>
      <c r="C209" s="40"/>
      <c r="D209" s="15"/>
      <c r="E209" s="17"/>
      <c r="F209" s="21"/>
      <c r="G209" s="46"/>
      <c r="H209" s="19"/>
      <c r="I209" s="15"/>
    </row>
    <row r="210" spans="1:9" hidden="1" x14ac:dyDescent="0.3">
      <c r="A210" s="12">
        <v>31</v>
      </c>
      <c r="B210" s="33" t="s">
        <v>69</v>
      </c>
      <c r="C210" s="9" t="s">
        <v>183</v>
      </c>
      <c r="D210" s="12" t="s">
        <v>298</v>
      </c>
      <c r="E210" s="16" t="s">
        <v>16</v>
      </c>
      <c r="F210" s="10">
        <v>50000</v>
      </c>
      <c r="G210" s="26" t="s">
        <v>16</v>
      </c>
      <c r="H210" s="9" t="s">
        <v>214</v>
      </c>
      <c r="I210" s="8" t="s">
        <v>178</v>
      </c>
    </row>
    <row r="211" spans="1:9" ht="7.5" hidden="1" customHeight="1" x14ac:dyDescent="0.3">
      <c r="A211" s="12"/>
      <c r="B211" s="33"/>
      <c r="C211" s="24"/>
      <c r="D211" s="12"/>
      <c r="E211" s="17"/>
      <c r="F211" s="21"/>
      <c r="G211" s="57"/>
      <c r="H211" s="19"/>
      <c r="I211" s="12"/>
    </row>
    <row r="212" spans="1:9" hidden="1" x14ac:dyDescent="0.3">
      <c r="A212" s="8">
        <v>32</v>
      </c>
      <c r="B212" s="32" t="s">
        <v>71</v>
      </c>
      <c r="C212" s="9" t="s">
        <v>184</v>
      </c>
      <c r="D212" s="8" t="s">
        <v>295</v>
      </c>
      <c r="E212" s="16" t="s">
        <v>16</v>
      </c>
      <c r="F212" s="16">
        <v>50000</v>
      </c>
      <c r="G212" s="26" t="s">
        <v>16</v>
      </c>
      <c r="H212" s="14" t="s">
        <v>213</v>
      </c>
      <c r="I212" s="8" t="s">
        <v>178</v>
      </c>
    </row>
    <row r="213" spans="1:9" ht="8.25" hidden="1" customHeight="1" x14ac:dyDescent="0.3">
      <c r="A213" s="15"/>
      <c r="B213" s="37"/>
      <c r="C213" s="40"/>
      <c r="D213" s="15"/>
      <c r="E213" s="17"/>
      <c r="F213" s="21"/>
      <c r="G213" s="46"/>
      <c r="H213" s="19"/>
      <c r="I213" s="15"/>
    </row>
    <row r="214" spans="1:9" hidden="1" x14ac:dyDescent="0.3">
      <c r="A214" s="12">
        <v>33</v>
      </c>
      <c r="B214" s="33" t="s">
        <v>70</v>
      </c>
      <c r="C214" s="9" t="s">
        <v>184</v>
      </c>
      <c r="D214" s="12" t="s">
        <v>293</v>
      </c>
      <c r="E214" s="16" t="s">
        <v>16</v>
      </c>
      <c r="F214" s="16">
        <v>120000</v>
      </c>
      <c r="G214" s="26" t="s">
        <v>16</v>
      </c>
      <c r="H214" s="9" t="s">
        <v>213</v>
      </c>
      <c r="I214" s="8" t="s">
        <v>178</v>
      </c>
    </row>
    <row r="215" spans="1:9" ht="8.25" hidden="1" customHeight="1" x14ac:dyDescent="0.3">
      <c r="A215" s="12"/>
      <c r="B215" s="33"/>
      <c r="C215" s="24"/>
      <c r="D215" s="12"/>
      <c r="E215" s="16"/>
      <c r="F215" s="20"/>
      <c r="G215" s="26"/>
      <c r="H215" s="19"/>
      <c r="I215" s="12"/>
    </row>
    <row r="216" spans="1:9" hidden="1" x14ac:dyDescent="0.3">
      <c r="A216" s="8">
        <v>34</v>
      </c>
      <c r="B216" s="160" t="s">
        <v>76</v>
      </c>
      <c r="C216" s="9" t="s">
        <v>184</v>
      </c>
      <c r="D216" s="8" t="s">
        <v>295</v>
      </c>
      <c r="E216" s="10">
        <v>100000</v>
      </c>
      <c r="F216" s="10" t="s">
        <v>16</v>
      </c>
      <c r="G216" s="45" t="s">
        <v>16</v>
      </c>
      <c r="H216" s="14" t="s">
        <v>213</v>
      </c>
      <c r="I216" s="8" t="s">
        <v>178</v>
      </c>
    </row>
    <row r="217" spans="1:9" ht="7.5" hidden="1" customHeight="1" x14ac:dyDescent="0.3">
      <c r="A217" s="15"/>
      <c r="B217" s="164"/>
      <c r="C217" s="40"/>
      <c r="D217" s="15"/>
      <c r="E217" s="17"/>
      <c r="F217" s="17"/>
      <c r="G217" s="46"/>
      <c r="H217" s="19"/>
      <c r="I217" s="15"/>
    </row>
    <row r="218" spans="1:9" hidden="1" x14ac:dyDescent="0.3">
      <c r="A218" s="8">
        <v>35</v>
      </c>
      <c r="B218" s="160" t="s">
        <v>75</v>
      </c>
      <c r="C218" s="9" t="s">
        <v>183</v>
      </c>
      <c r="D218" s="8" t="s">
        <v>298</v>
      </c>
      <c r="E218" s="10" t="s">
        <v>16</v>
      </c>
      <c r="F218" s="10">
        <v>100000</v>
      </c>
      <c r="G218" s="45" t="s">
        <v>16</v>
      </c>
      <c r="H218" s="9" t="s">
        <v>214</v>
      </c>
      <c r="I218" s="8" t="s">
        <v>178</v>
      </c>
    </row>
    <row r="219" spans="1:9" ht="7.5" hidden="1" customHeight="1" x14ac:dyDescent="0.3">
      <c r="A219" s="15"/>
      <c r="B219" s="37"/>
      <c r="C219" s="40"/>
      <c r="D219" s="15"/>
      <c r="E219" s="17"/>
      <c r="F219" s="17"/>
      <c r="G219" s="46"/>
      <c r="H219" s="19"/>
      <c r="I219" s="15"/>
    </row>
    <row r="220" spans="1:9" hidden="1" x14ac:dyDescent="0.3">
      <c r="A220" s="8">
        <v>36</v>
      </c>
      <c r="B220" s="32" t="s">
        <v>133</v>
      </c>
      <c r="C220" s="9" t="s">
        <v>184</v>
      </c>
      <c r="D220" s="12" t="s">
        <v>293</v>
      </c>
      <c r="E220" s="10" t="s">
        <v>16</v>
      </c>
      <c r="F220" s="10">
        <v>170000</v>
      </c>
      <c r="G220" s="45" t="s">
        <v>16</v>
      </c>
      <c r="H220" s="9" t="s">
        <v>214</v>
      </c>
      <c r="I220" s="8" t="s">
        <v>178</v>
      </c>
    </row>
    <row r="221" spans="1:9" hidden="1" x14ac:dyDescent="0.3">
      <c r="A221" s="12"/>
      <c r="B221" s="33" t="s">
        <v>134</v>
      </c>
      <c r="C221" s="24"/>
      <c r="D221" s="12"/>
      <c r="E221" s="16"/>
      <c r="F221" s="16"/>
      <c r="G221" s="26"/>
      <c r="H221" s="14"/>
      <c r="I221" s="12"/>
    </row>
    <row r="222" spans="1:9" ht="7.5" hidden="1" customHeight="1" x14ac:dyDescent="0.3">
      <c r="A222" s="15"/>
      <c r="B222" s="37"/>
      <c r="C222" s="40"/>
      <c r="D222" s="15"/>
      <c r="E222" s="17"/>
      <c r="F222" s="17"/>
      <c r="G222" s="46"/>
      <c r="H222" s="19"/>
      <c r="I222" s="15"/>
    </row>
    <row r="223" spans="1:9" hidden="1" x14ac:dyDescent="0.3">
      <c r="A223" s="12">
        <v>37</v>
      </c>
      <c r="B223" s="33" t="s">
        <v>78</v>
      </c>
      <c r="C223" s="9" t="s">
        <v>183</v>
      </c>
      <c r="D223" s="12" t="s">
        <v>298</v>
      </c>
      <c r="E223" s="16">
        <v>150000</v>
      </c>
      <c r="F223" s="16" t="s">
        <v>16</v>
      </c>
      <c r="G223" s="26" t="s">
        <v>16</v>
      </c>
      <c r="H223" s="9" t="s">
        <v>214</v>
      </c>
      <c r="I223" s="8" t="s">
        <v>178</v>
      </c>
    </row>
    <row r="224" spans="1:9" ht="7.5" hidden="1" customHeight="1" x14ac:dyDescent="0.3">
      <c r="A224" s="12"/>
      <c r="B224" s="33"/>
      <c r="C224" s="24"/>
      <c r="D224" s="12"/>
      <c r="E224" s="16"/>
      <c r="F224" s="16"/>
      <c r="G224" s="26"/>
      <c r="H224" s="19"/>
      <c r="I224" s="12"/>
    </row>
    <row r="225" spans="1:9" hidden="1" x14ac:dyDescent="0.3">
      <c r="A225" s="8">
        <v>38</v>
      </c>
      <c r="B225" s="32" t="s">
        <v>80</v>
      </c>
      <c r="C225" s="9" t="s">
        <v>184</v>
      </c>
      <c r="D225" s="8" t="s">
        <v>295</v>
      </c>
      <c r="E225" s="10" t="s">
        <v>16</v>
      </c>
      <c r="F225" s="10">
        <v>100000</v>
      </c>
      <c r="G225" s="45" t="s">
        <v>16</v>
      </c>
      <c r="H225" s="14" t="s">
        <v>213</v>
      </c>
      <c r="I225" s="8" t="s">
        <v>178</v>
      </c>
    </row>
    <row r="226" spans="1:9" ht="7.5" hidden="1" customHeight="1" x14ac:dyDescent="0.3">
      <c r="A226" s="15"/>
      <c r="B226" s="37"/>
      <c r="C226" s="40"/>
      <c r="D226" s="15"/>
      <c r="E226" s="17"/>
      <c r="F226" s="17"/>
      <c r="G226" s="46"/>
      <c r="H226" s="19"/>
      <c r="I226" s="15"/>
    </row>
    <row r="227" spans="1:9" hidden="1" x14ac:dyDescent="0.3">
      <c r="A227" s="12">
        <v>39</v>
      </c>
      <c r="B227" s="33" t="s">
        <v>79</v>
      </c>
      <c r="C227" s="9" t="s">
        <v>184</v>
      </c>
      <c r="D227" s="12" t="s">
        <v>293</v>
      </c>
      <c r="E227" s="16">
        <v>150000</v>
      </c>
      <c r="F227" s="16" t="s">
        <v>16</v>
      </c>
      <c r="G227" s="26" t="s">
        <v>16</v>
      </c>
      <c r="H227" s="9" t="s">
        <v>213</v>
      </c>
      <c r="I227" s="8" t="s">
        <v>178</v>
      </c>
    </row>
    <row r="228" spans="1:9" ht="7.5" hidden="1" customHeight="1" x14ac:dyDescent="0.3">
      <c r="A228" s="12"/>
      <c r="B228" s="33"/>
      <c r="C228" s="24"/>
      <c r="D228" s="12"/>
      <c r="E228" s="16"/>
      <c r="F228" s="16"/>
      <c r="G228" s="26"/>
      <c r="H228" s="19"/>
      <c r="I228" s="12"/>
    </row>
    <row r="229" spans="1:9" hidden="1" x14ac:dyDescent="0.3">
      <c r="A229" s="8">
        <v>40</v>
      </c>
      <c r="B229" s="32" t="s">
        <v>84</v>
      </c>
      <c r="C229" s="9" t="s">
        <v>184</v>
      </c>
      <c r="D229" s="8" t="s">
        <v>293</v>
      </c>
      <c r="E229" s="10" t="s">
        <v>16</v>
      </c>
      <c r="F229" s="10">
        <v>120000</v>
      </c>
      <c r="G229" s="45" t="s">
        <v>16</v>
      </c>
      <c r="H229" s="14" t="s">
        <v>213</v>
      </c>
      <c r="I229" s="8" t="s">
        <v>178</v>
      </c>
    </row>
    <row r="230" spans="1:9" ht="7.5" hidden="1" customHeight="1" x14ac:dyDescent="0.3">
      <c r="A230" s="15"/>
      <c r="B230" s="37"/>
      <c r="C230" s="40"/>
      <c r="D230" s="15"/>
      <c r="E230" s="17"/>
      <c r="F230" s="17"/>
      <c r="G230" s="46"/>
      <c r="H230" s="19"/>
      <c r="I230" s="15"/>
    </row>
    <row r="231" spans="1:9" hidden="1" x14ac:dyDescent="0.3">
      <c r="A231" s="12">
        <v>41</v>
      </c>
      <c r="B231" s="33" t="s">
        <v>85</v>
      </c>
      <c r="C231" s="9" t="s">
        <v>183</v>
      </c>
      <c r="D231" s="12" t="s">
        <v>294</v>
      </c>
      <c r="E231" s="16">
        <v>120000</v>
      </c>
      <c r="F231" s="16" t="s">
        <v>16</v>
      </c>
      <c r="G231" s="26" t="s">
        <v>16</v>
      </c>
      <c r="H231" s="9" t="s">
        <v>214</v>
      </c>
      <c r="I231" s="8" t="s">
        <v>178</v>
      </c>
    </row>
    <row r="232" spans="1:9" ht="7.5" hidden="1" customHeight="1" x14ac:dyDescent="0.3">
      <c r="A232" s="12"/>
      <c r="B232" s="33"/>
      <c r="C232" s="24"/>
      <c r="D232" s="12"/>
      <c r="E232" s="16"/>
      <c r="F232" s="16"/>
      <c r="G232" s="26"/>
      <c r="H232" s="19"/>
      <c r="I232" s="12"/>
    </row>
    <row r="233" spans="1:9" hidden="1" x14ac:dyDescent="0.3">
      <c r="A233" s="8">
        <v>42</v>
      </c>
      <c r="B233" s="32" t="s">
        <v>89</v>
      </c>
      <c r="C233" s="9" t="s">
        <v>184</v>
      </c>
      <c r="D233" s="8" t="s">
        <v>295</v>
      </c>
      <c r="E233" s="10" t="s">
        <v>16</v>
      </c>
      <c r="F233" s="10">
        <v>100000</v>
      </c>
      <c r="G233" s="45" t="s">
        <v>16</v>
      </c>
      <c r="H233" s="14" t="s">
        <v>213</v>
      </c>
      <c r="I233" s="8" t="s">
        <v>178</v>
      </c>
    </row>
    <row r="234" spans="1:9" ht="7.5" hidden="1" customHeight="1" x14ac:dyDescent="0.3">
      <c r="A234" s="15"/>
      <c r="B234" s="37"/>
      <c r="C234" s="40"/>
      <c r="D234" s="15"/>
      <c r="E234" s="17"/>
      <c r="F234" s="17"/>
      <c r="G234" s="46"/>
      <c r="H234" s="19"/>
      <c r="I234" s="15"/>
    </row>
    <row r="235" spans="1:9" hidden="1" x14ac:dyDescent="0.3">
      <c r="A235" s="12">
        <v>43</v>
      </c>
      <c r="B235" s="33" t="s">
        <v>88</v>
      </c>
      <c r="C235" s="9" t="s">
        <v>184</v>
      </c>
      <c r="D235" s="12" t="s">
        <v>293</v>
      </c>
      <c r="E235" s="10" t="s">
        <v>16</v>
      </c>
      <c r="F235" s="10">
        <v>120000</v>
      </c>
      <c r="G235" s="45" t="s">
        <v>16</v>
      </c>
      <c r="H235" s="14" t="s">
        <v>213</v>
      </c>
      <c r="I235" s="8" t="s">
        <v>178</v>
      </c>
    </row>
    <row r="236" spans="1:9" ht="7.5" hidden="1" customHeight="1" x14ac:dyDescent="0.3">
      <c r="A236" s="12"/>
      <c r="B236" s="33"/>
      <c r="C236" s="24"/>
      <c r="D236" s="12"/>
      <c r="E236" s="16"/>
      <c r="F236" s="16"/>
      <c r="G236" s="26"/>
      <c r="H236" s="14"/>
      <c r="I236" s="12"/>
    </row>
    <row r="237" spans="1:9" hidden="1" x14ac:dyDescent="0.3">
      <c r="A237" s="8">
        <v>44</v>
      </c>
      <c r="B237" s="32" t="s">
        <v>135</v>
      </c>
      <c r="C237" s="9" t="s">
        <v>183</v>
      </c>
      <c r="D237" s="8"/>
      <c r="E237" s="10" t="s">
        <v>16</v>
      </c>
      <c r="F237" s="10">
        <v>200000</v>
      </c>
      <c r="G237" s="45" t="s">
        <v>16</v>
      </c>
      <c r="H237" s="9" t="s">
        <v>214</v>
      </c>
      <c r="I237" s="8" t="s">
        <v>178</v>
      </c>
    </row>
    <row r="238" spans="1:9" hidden="1" x14ac:dyDescent="0.3">
      <c r="A238" s="15"/>
      <c r="B238" s="37" t="s">
        <v>136</v>
      </c>
      <c r="C238" s="40"/>
      <c r="D238" s="15"/>
      <c r="E238" s="17"/>
      <c r="F238" s="17"/>
      <c r="G238" s="46"/>
      <c r="H238" s="19"/>
      <c r="I238" s="15"/>
    </row>
    <row r="239" spans="1:9" hidden="1" x14ac:dyDescent="0.3">
      <c r="A239" s="12">
        <v>45</v>
      </c>
      <c r="B239" s="33" t="s">
        <v>137</v>
      </c>
      <c r="C239" s="9" t="s">
        <v>184</v>
      </c>
      <c r="D239" s="8" t="s">
        <v>293</v>
      </c>
      <c r="E239" s="16">
        <v>200000</v>
      </c>
      <c r="F239" s="16" t="s">
        <v>16</v>
      </c>
      <c r="G239" s="26" t="s">
        <v>16</v>
      </c>
      <c r="H239" s="9" t="s">
        <v>214</v>
      </c>
      <c r="I239" s="8" t="s">
        <v>178</v>
      </c>
    </row>
    <row r="240" spans="1:9" hidden="1" x14ac:dyDescent="0.3">
      <c r="A240" s="12"/>
      <c r="B240" s="33" t="s">
        <v>138</v>
      </c>
      <c r="C240" s="24"/>
      <c r="D240" s="12"/>
      <c r="E240" s="16"/>
      <c r="F240" s="16"/>
      <c r="G240" s="26"/>
      <c r="H240" s="14"/>
      <c r="I240" s="12"/>
    </row>
    <row r="241" spans="1:9" ht="7.5" hidden="1" customHeight="1" x14ac:dyDescent="0.3">
      <c r="A241" s="12"/>
      <c r="B241" s="33"/>
      <c r="C241" s="24"/>
      <c r="D241" s="15"/>
      <c r="E241" s="16"/>
      <c r="F241" s="16"/>
      <c r="G241" s="26"/>
      <c r="H241" s="19"/>
      <c r="I241" s="12"/>
    </row>
    <row r="242" spans="1:9" hidden="1" x14ac:dyDescent="0.3">
      <c r="A242" s="8">
        <v>46</v>
      </c>
      <c r="B242" s="32" t="s">
        <v>139</v>
      </c>
      <c r="C242" s="9" t="s">
        <v>184</v>
      </c>
      <c r="D242" s="12" t="s">
        <v>293</v>
      </c>
      <c r="E242" s="10" t="s">
        <v>16</v>
      </c>
      <c r="F242" s="10">
        <v>200000</v>
      </c>
      <c r="G242" s="45" t="s">
        <v>16</v>
      </c>
      <c r="H242" s="14" t="s">
        <v>213</v>
      </c>
      <c r="I242" s="8" t="s">
        <v>178</v>
      </c>
    </row>
    <row r="243" spans="1:9" hidden="1" x14ac:dyDescent="0.3">
      <c r="A243" s="15"/>
      <c r="B243" s="37" t="s">
        <v>140</v>
      </c>
      <c r="C243" s="40"/>
      <c r="D243" s="15"/>
      <c r="E243" s="17"/>
      <c r="F243" s="17"/>
      <c r="G243" s="46"/>
      <c r="H243" s="19"/>
      <c r="I243" s="15"/>
    </row>
    <row r="244" spans="1:9" hidden="1" x14ac:dyDescent="0.3">
      <c r="A244" s="12">
        <v>47</v>
      </c>
      <c r="B244" s="162" t="s">
        <v>116</v>
      </c>
      <c r="C244" s="9" t="s">
        <v>184</v>
      </c>
      <c r="D244" s="12" t="s">
        <v>293</v>
      </c>
      <c r="E244" s="10" t="s">
        <v>16</v>
      </c>
      <c r="F244" s="10">
        <v>120000</v>
      </c>
      <c r="G244" s="45" t="s">
        <v>16</v>
      </c>
      <c r="H244" s="9" t="s">
        <v>213</v>
      </c>
      <c r="I244" s="8" t="s">
        <v>178</v>
      </c>
    </row>
    <row r="245" spans="1:9" ht="7.5" hidden="1" customHeight="1" x14ac:dyDescent="0.3">
      <c r="A245" s="12"/>
      <c r="B245" s="33"/>
      <c r="C245" s="24"/>
      <c r="D245" s="12"/>
      <c r="E245" s="16"/>
      <c r="F245" s="16"/>
      <c r="G245" s="26"/>
      <c r="H245" s="19"/>
      <c r="I245" s="12"/>
    </row>
    <row r="246" spans="1:9" hidden="1" x14ac:dyDescent="0.3">
      <c r="A246" s="8">
        <v>48</v>
      </c>
      <c r="B246" s="32" t="s">
        <v>92</v>
      </c>
      <c r="C246" s="9" t="s">
        <v>183</v>
      </c>
      <c r="D246" s="8" t="s">
        <v>294</v>
      </c>
      <c r="E246" s="10" t="s">
        <v>16</v>
      </c>
      <c r="F246" s="10">
        <v>120000</v>
      </c>
      <c r="G246" s="45" t="s">
        <v>16</v>
      </c>
      <c r="H246" s="14" t="s">
        <v>213</v>
      </c>
      <c r="I246" s="8" t="s">
        <v>178</v>
      </c>
    </row>
    <row r="247" spans="1:9" ht="7.5" hidden="1" customHeight="1" x14ac:dyDescent="0.3">
      <c r="A247" s="15"/>
      <c r="B247" s="37"/>
      <c r="C247" s="40"/>
      <c r="D247" s="15"/>
      <c r="E247" s="17"/>
      <c r="F247" s="17"/>
      <c r="G247" s="46"/>
      <c r="H247" s="19"/>
      <c r="I247" s="15"/>
    </row>
    <row r="248" spans="1:9" hidden="1" x14ac:dyDescent="0.3">
      <c r="A248" s="12">
        <v>49</v>
      </c>
      <c r="B248" s="33" t="s">
        <v>94</v>
      </c>
      <c r="C248" s="9" t="s">
        <v>184</v>
      </c>
      <c r="D248" s="8" t="s">
        <v>295</v>
      </c>
      <c r="E248" s="10" t="s">
        <v>16</v>
      </c>
      <c r="F248" s="10">
        <v>100000</v>
      </c>
      <c r="G248" s="45" t="s">
        <v>16</v>
      </c>
      <c r="H248" s="9" t="s">
        <v>213</v>
      </c>
      <c r="I248" s="8" t="s">
        <v>178</v>
      </c>
    </row>
    <row r="249" spans="1:9" ht="7.5" hidden="1" customHeight="1" x14ac:dyDescent="0.3">
      <c r="A249" s="12"/>
      <c r="B249" s="33"/>
      <c r="C249" s="24"/>
      <c r="D249" s="15"/>
      <c r="E249" s="16"/>
      <c r="F249" s="16"/>
      <c r="G249" s="26"/>
      <c r="H249" s="19"/>
      <c r="I249" s="12"/>
    </row>
    <row r="250" spans="1:9" hidden="1" x14ac:dyDescent="0.3">
      <c r="A250" s="8">
        <v>50</v>
      </c>
      <c r="B250" s="32" t="s">
        <v>93</v>
      </c>
      <c r="C250" s="9" t="s">
        <v>184</v>
      </c>
      <c r="D250" s="12" t="s">
        <v>293</v>
      </c>
      <c r="E250" s="10">
        <v>200000</v>
      </c>
      <c r="F250" s="10" t="s">
        <v>16</v>
      </c>
      <c r="G250" s="45" t="s">
        <v>16</v>
      </c>
      <c r="H250" s="14" t="s">
        <v>213</v>
      </c>
      <c r="I250" s="8" t="s">
        <v>178</v>
      </c>
    </row>
    <row r="251" spans="1:9" ht="7.5" hidden="1" customHeight="1" x14ac:dyDescent="0.3">
      <c r="A251" s="15"/>
      <c r="B251" s="37"/>
      <c r="C251" s="40"/>
      <c r="D251" s="15"/>
      <c r="E251" s="17"/>
      <c r="F251" s="17"/>
      <c r="G251" s="46"/>
      <c r="H251" s="19"/>
      <c r="I251" s="15"/>
    </row>
    <row r="252" spans="1:9" ht="12.75" hidden="1" customHeight="1" thickBot="1" x14ac:dyDescent="0.35">
      <c r="A252" s="22"/>
      <c r="B252" s="23"/>
      <c r="C252" s="24"/>
      <c r="D252" s="22"/>
      <c r="E252" s="25"/>
      <c r="F252" s="26"/>
      <c r="G252" s="22"/>
      <c r="H252" s="24"/>
      <c r="I252" s="23"/>
    </row>
    <row r="253" spans="1:9" hidden="1" x14ac:dyDescent="0.3">
      <c r="A253" s="400" t="s">
        <v>28</v>
      </c>
      <c r="B253" s="400"/>
      <c r="C253" s="400"/>
      <c r="D253" s="27"/>
      <c r="E253" s="27"/>
      <c r="F253" s="27"/>
      <c r="G253" s="27"/>
      <c r="H253" s="27"/>
      <c r="I253" s="28">
        <v>42</v>
      </c>
    </row>
    <row r="254" spans="1:9" hidden="1" x14ac:dyDescent="0.3"/>
    <row r="255" spans="1:9" hidden="1" x14ac:dyDescent="0.3"/>
    <row r="256" spans="1:9" hidden="1" x14ac:dyDescent="0.3"/>
    <row r="258" spans="1:9" x14ac:dyDescent="0.3">
      <c r="A258" s="2" t="s">
        <v>2</v>
      </c>
    </row>
    <row r="259" spans="1:9" x14ac:dyDescent="0.3">
      <c r="A259" s="2" t="s">
        <v>31</v>
      </c>
      <c r="B259" s="2"/>
      <c r="C259" s="2"/>
    </row>
    <row r="260" spans="1:9" x14ac:dyDescent="0.3">
      <c r="A260" s="3" t="s">
        <v>4</v>
      </c>
      <c r="B260" s="3" t="s">
        <v>5</v>
      </c>
      <c r="C260" s="3" t="s">
        <v>6</v>
      </c>
      <c r="D260" s="3" t="s">
        <v>7</v>
      </c>
      <c r="E260" s="395" t="s">
        <v>8</v>
      </c>
      <c r="F260" s="396"/>
      <c r="G260" s="397"/>
      <c r="H260" s="3" t="s">
        <v>9</v>
      </c>
      <c r="I260" s="3" t="s">
        <v>10</v>
      </c>
    </row>
    <row r="261" spans="1:9" x14ac:dyDescent="0.3">
      <c r="A261" s="4"/>
      <c r="B261" s="4"/>
      <c r="C261" s="4"/>
      <c r="D261" s="5" t="s">
        <v>11</v>
      </c>
      <c r="E261" s="3">
        <v>2557</v>
      </c>
      <c r="F261" s="3">
        <v>2558</v>
      </c>
      <c r="G261" s="3">
        <v>2559</v>
      </c>
      <c r="H261" s="5" t="s">
        <v>12</v>
      </c>
      <c r="I261" s="5" t="s">
        <v>13</v>
      </c>
    </row>
    <row r="262" spans="1:9" x14ac:dyDescent="0.3">
      <c r="A262" s="6"/>
      <c r="B262" s="6"/>
      <c r="C262" s="6"/>
      <c r="D262" s="6"/>
      <c r="E262" s="7" t="s">
        <v>14</v>
      </c>
      <c r="F262" s="7" t="s">
        <v>14</v>
      </c>
      <c r="G262" s="7" t="s">
        <v>14</v>
      </c>
      <c r="H262" s="6"/>
      <c r="I262" s="6"/>
    </row>
    <row r="263" spans="1:9" hidden="1" x14ac:dyDescent="0.3">
      <c r="A263" s="8">
        <v>1</v>
      </c>
      <c r="B263" s="35" t="s">
        <v>160</v>
      </c>
      <c r="C263" s="9" t="s">
        <v>188</v>
      </c>
      <c r="D263" s="8" t="s">
        <v>301</v>
      </c>
      <c r="E263" s="10">
        <v>250000</v>
      </c>
      <c r="F263" s="11" t="s">
        <v>16</v>
      </c>
      <c r="G263" s="11" t="s">
        <v>16</v>
      </c>
      <c r="H263" s="9" t="s">
        <v>215</v>
      </c>
      <c r="I263" s="8" t="s">
        <v>178</v>
      </c>
    </row>
    <row r="264" spans="1:9" ht="18.75" hidden="1" customHeight="1" x14ac:dyDescent="0.3">
      <c r="A264" s="12"/>
      <c r="B264" s="36" t="s">
        <v>98</v>
      </c>
      <c r="C264" s="14"/>
      <c r="D264" s="12"/>
      <c r="E264" s="16"/>
      <c r="F264" s="20"/>
      <c r="G264" s="20"/>
      <c r="H264" s="14"/>
      <c r="I264" s="12"/>
    </row>
    <row r="265" spans="1:9" hidden="1" x14ac:dyDescent="0.3">
      <c r="A265" s="8">
        <v>2</v>
      </c>
      <c r="B265" s="35" t="s">
        <v>161</v>
      </c>
      <c r="C265" s="9" t="s">
        <v>189</v>
      </c>
      <c r="D265" s="8" t="s">
        <v>302</v>
      </c>
      <c r="E265" s="10" t="s">
        <v>16</v>
      </c>
      <c r="F265" s="10">
        <v>150000</v>
      </c>
      <c r="G265" s="10" t="s">
        <v>16</v>
      </c>
      <c r="H265" s="9" t="s">
        <v>216</v>
      </c>
      <c r="I265" s="8" t="s">
        <v>178</v>
      </c>
    </row>
    <row r="266" spans="1:9" ht="18" hidden="1" customHeight="1" x14ac:dyDescent="0.3">
      <c r="A266" s="15"/>
      <c r="B266" s="39" t="s">
        <v>162</v>
      </c>
      <c r="C266" s="19" t="s">
        <v>190</v>
      </c>
      <c r="D266" s="15"/>
      <c r="E266" s="17"/>
      <c r="F266" s="17"/>
      <c r="G266" s="17"/>
      <c r="H266" s="19"/>
      <c r="I266" s="15"/>
    </row>
    <row r="267" spans="1:9" hidden="1" x14ac:dyDescent="0.3">
      <c r="A267" s="12">
        <v>3</v>
      </c>
      <c r="B267" s="36" t="s">
        <v>163</v>
      </c>
      <c r="C267" s="14" t="s">
        <v>191</v>
      </c>
      <c r="D267" s="12" t="s">
        <v>303</v>
      </c>
      <c r="E267" s="16" t="s">
        <v>16</v>
      </c>
      <c r="F267" s="20" t="s">
        <v>16</v>
      </c>
      <c r="G267" s="16">
        <v>150000</v>
      </c>
      <c r="H267" s="14" t="s">
        <v>217</v>
      </c>
      <c r="I267" s="8" t="s">
        <v>178</v>
      </c>
    </row>
    <row r="268" spans="1:9" ht="19.5" hidden="1" customHeight="1" x14ac:dyDescent="0.3">
      <c r="A268" s="12"/>
      <c r="B268" s="36" t="s">
        <v>98</v>
      </c>
      <c r="C268" s="14" t="s">
        <v>192</v>
      </c>
      <c r="D268" s="12" t="s">
        <v>304</v>
      </c>
      <c r="E268" s="16"/>
      <c r="F268" s="20"/>
      <c r="G268" s="20"/>
      <c r="H268" s="14"/>
      <c r="I268" s="12"/>
    </row>
    <row r="269" spans="1:9" hidden="1" x14ac:dyDescent="0.3">
      <c r="A269" s="8">
        <v>4</v>
      </c>
      <c r="B269" s="165" t="s">
        <v>151</v>
      </c>
      <c r="C269" s="9" t="s">
        <v>193</v>
      </c>
      <c r="D269" s="8" t="s">
        <v>305</v>
      </c>
      <c r="E269" s="10" t="s">
        <v>16</v>
      </c>
      <c r="F269" s="10">
        <v>100000</v>
      </c>
      <c r="G269" s="10" t="s">
        <v>16</v>
      </c>
      <c r="H269" s="9" t="s">
        <v>218</v>
      </c>
      <c r="I269" s="8" t="s">
        <v>178</v>
      </c>
    </row>
    <row r="270" spans="1:9" ht="7.5" hidden="1" customHeight="1" x14ac:dyDescent="0.3">
      <c r="A270" s="15"/>
      <c r="B270" s="39"/>
      <c r="C270" s="19"/>
      <c r="D270" s="15"/>
      <c r="E270" s="17"/>
      <c r="F270" s="17"/>
      <c r="G270" s="17"/>
      <c r="H270" s="19"/>
      <c r="I270" s="13"/>
    </row>
    <row r="271" spans="1:9" hidden="1" x14ac:dyDescent="0.3">
      <c r="A271" s="12">
        <v>5</v>
      </c>
      <c r="B271" s="36" t="s">
        <v>35</v>
      </c>
      <c r="C271" s="14" t="s">
        <v>194</v>
      </c>
      <c r="D271" s="12" t="s">
        <v>306</v>
      </c>
      <c r="E271" s="16">
        <v>120000</v>
      </c>
      <c r="F271" s="20" t="s">
        <v>16</v>
      </c>
      <c r="G271" s="12" t="s">
        <v>16</v>
      </c>
      <c r="H271" s="14" t="s">
        <v>219</v>
      </c>
      <c r="I271" s="8" t="s">
        <v>178</v>
      </c>
    </row>
    <row r="272" spans="1:9" ht="7.5" hidden="1" customHeight="1" x14ac:dyDescent="0.3">
      <c r="A272" s="15"/>
      <c r="B272" s="39"/>
      <c r="C272" s="19"/>
      <c r="D272" s="15"/>
      <c r="E272" s="17"/>
      <c r="F272" s="21"/>
      <c r="G272" s="15"/>
      <c r="H272" s="19"/>
      <c r="I272" s="15"/>
    </row>
    <row r="273" spans="1:9" hidden="1" x14ac:dyDescent="0.3">
      <c r="A273" s="8">
        <v>6</v>
      </c>
      <c r="B273" s="35" t="s">
        <v>146</v>
      </c>
      <c r="C273" s="9" t="s">
        <v>195</v>
      </c>
      <c r="D273" s="8" t="s">
        <v>307</v>
      </c>
      <c r="E273" s="10" t="s">
        <v>16</v>
      </c>
      <c r="F273" s="10">
        <v>200000</v>
      </c>
      <c r="G273" s="8" t="s">
        <v>16</v>
      </c>
      <c r="H273" s="9" t="s">
        <v>220</v>
      </c>
      <c r="I273" s="8" t="s">
        <v>178</v>
      </c>
    </row>
    <row r="274" spans="1:9" hidden="1" x14ac:dyDescent="0.3">
      <c r="A274" s="12"/>
      <c r="B274" s="36" t="s">
        <v>144</v>
      </c>
      <c r="C274" s="14"/>
      <c r="D274" s="12" t="s">
        <v>304</v>
      </c>
      <c r="E274" s="16"/>
      <c r="F274" s="20"/>
      <c r="G274" s="12"/>
      <c r="H274" s="14"/>
      <c r="I274" s="12"/>
    </row>
    <row r="275" spans="1:9" hidden="1" x14ac:dyDescent="0.3">
      <c r="A275" s="15"/>
      <c r="B275" s="39" t="s">
        <v>145</v>
      </c>
      <c r="C275" s="19"/>
      <c r="D275" s="15"/>
      <c r="E275" s="17"/>
      <c r="F275" s="21"/>
      <c r="G275" s="15"/>
      <c r="H275" s="19"/>
      <c r="I275" s="15"/>
    </row>
    <row r="276" spans="1:9" hidden="1" x14ac:dyDescent="0.3">
      <c r="A276" s="12">
        <v>7</v>
      </c>
      <c r="B276" s="36" t="s">
        <v>44</v>
      </c>
      <c r="C276" s="14" t="s">
        <v>194</v>
      </c>
      <c r="D276" s="12" t="s">
        <v>306</v>
      </c>
      <c r="E276" s="16" t="s">
        <v>16</v>
      </c>
      <c r="F276" s="16">
        <v>120000</v>
      </c>
      <c r="G276" s="12" t="s">
        <v>16</v>
      </c>
      <c r="H276" s="14" t="s">
        <v>221</v>
      </c>
      <c r="I276" s="8" t="s">
        <v>178</v>
      </c>
    </row>
    <row r="277" spans="1:9" ht="8.25" hidden="1" customHeight="1" x14ac:dyDescent="0.3">
      <c r="A277" s="12"/>
      <c r="B277" s="36"/>
      <c r="C277" s="14"/>
      <c r="D277" s="12"/>
      <c r="E277" s="16"/>
      <c r="F277" s="16"/>
      <c r="G277" s="12"/>
      <c r="H277" s="14"/>
      <c r="I277" s="18"/>
    </row>
    <row r="278" spans="1:9" hidden="1" x14ac:dyDescent="0.3">
      <c r="A278" s="8">
        <v>8</v>
      </c>
      <c r="B278" s="35" t="s">
        <v>48</v>
      </c>
      <c r="C278" s="9" t="s">
        <v>196</v>
      </c>
      <c r="D278" s="8" t="s">
        <v>308</v>
      </c>
      <c r="E278" s="10" t="s">
        <v>16</v>
      </c>
      <c r="F278" s="10">
        <v>150000</v>
      </c>
      <c r="G278" s="11" t="s">
        <v>16</v>
      </c>
      <c r="H278" s="9" t="s">
        <v>222</v>
      </c>
      <c r="I278" s="8" t="s">
        <v>178</v>
      </c>
    </row>
    <row r="279" spans="1:9" hidden="1" x14ac:dyDescent="0.3">
      <c r="A279" s="12"/>
      <c r="B279" s="36" t="s">
        <v>143</v>
      </c>
      <c r="C279" s="14" t="s">
        <v>199</v>
      </c>
      <c r="D279" s="12" t="s">
        <v>304</v>
      </c>
      <c r="E279" s="16"/>
      <c r="F279" s="20"/>
      <c r="G279" s="20"/>
      <c r="H279" s="14"/>
      <c r="I279" s="12"/>
    </row>
    <row r="280" spans="1:9" ht="7.5" hidden="1" customHeight="1" x14ac:dyDescent="0.3">
      <c r="A280" s="15"/>
      <c r="B280" s="39"/>
      <c r="C280" s="19"/>
      <c r="D280" s="15"/>
      <c r="E280" s="17"/>
      <c r="F280" s="21"/>
      <c r="G280" s="21"/>
      <c r="H280" s="19"/>
      <c r="I280" s="15"/>
    </row>
    <row r="281" spans="1:9" hidden="1" x14ac:dyDescent="0.3">
      <c r="A281" s="12">
        <v>9</v>
      </c>
      <c r="B281" s="36" t="s">
        <v>147</v>
      </c>
      <c r="C281" s="14" t="s">
        <v>195</v>
      </c>
      <c r="D281" s="8" t="s">
        <v>307</v>
      </c>
      <c r="E281" s="16">
        <v>150000</v>
      </c>
      <c r="F281" s="20" t="s">
        <v>16</v>
      </c>
      <c r="G281" s="16" t="s">
        <v>16</v>
      </c>
      <c r="H281" s="9" t="s">
        <v>220</v>
      </c>
      <c r="I281" s="8" t="s">
        <v>178</v>
      </c>
    </row>
    <row r="282" spans="1:9" hidden="1" x14ac:dyDescent="0.3">
      <c r="A282" s="12"/>
      <c r="B282" s="36" t="s">
        <v>148</v>
      </c>
      <c r="C282" s="14"/>
      <c r="D282" s="12" t="s">
        <v>304</v>
      </c>
      <c r="E282" s="16"/>
      <c r="F282" s="20"/>
      <c r="G282" s="16"/>
      <c r="H282" s="14"/>
      <c r="I282" s="18"/>
    </row>
    <row r="283" spans="1:9" ht="7.5" hidden="1" customHeight="1" x14ac:dyDescent="0.3">
      <c r="A283" s="12"/>
      <c r="B283" s="36"/>
      <c r="C283" s="14"/>
      <c r="D283" s="15"/>
      <c r="E283" s="16"/>
      <c r="F283" s="20"/>
      <c r="G283" s="16"/>
      <c r="H283" s="14"/>
      <c r="I283" s="18"/>
    </row>
    <row r="284" spans="1:9" hidden="1" x14ac:dyDescent="0.3">
      <c r="A284" s="8">
        <v>10</v>
      </c>
      <c r="B284" s="35" t="s">
        <v>149</v>
      </c>
      <c r="C284" s="9" t="s">
        <v>195</v>
      </c>
      <c r="D284" s="12" t="s">
        <v>307</v>
      </c>
      <c r="E284" s="10" t="s">
        <v>16</v>
      </c>
      <c r="F284" s="11" t="s">
        <v>16</v>
      </c>
      <c r="G284" s="10">
        <v>250000</v>
      </c>
      <c r="H284" s="9" t="s">
        <v>220</v>
      </c>
      <c r="I284" s="8" t="s">
        <v>178</v>
      </c>
    </row>
    <row r="285" spans="1:9" hidden="1" x14ac:dyDescent="0.3">
      <c r="A285" s="12"/>
      <c r="B285" s="36" t="s">
        <v>150</v>
      </c>
      <c r="C285" s="14"/>
      <c r="D285" s="12" t="s">
        <v>304</v>
      </c>
      <c r="E285" s="16"/>
      <c r="F285" s="20"/>
      <c r="G285" s="16"/>
      <c r="H285" s="14"/>
      <c r="I285" s="18"/>
    </row>
    <row r="286" spans="1:9" ht="7.5" hidden="1" customHeight="1" x14ac:dyDescent="0.3">
      <c r="A286" s="15"/>
      <c r="B286" s="39"/>
      <c r="C286" s="19"/>
      <c r="D286" s="15"/>
      <c r="E286" s="17"/>
      <c r="F286" s="21"/>
      <c r="G286" s="17"/>
      <c r="H286" s="19"/>
      <c r="I286" s="13"/>
    </row>
    <row r="287" spans="1:9" hidden="1" x14ac:dyDescent="0.3">
      <c r="A287" s="12">
        <v>11</v>
      </c>
      <c r="B287" s="36" t="s">
        <v>186</v>
      </c>
      <c r="C287" s="14" t="s">
        <v>197</v>
      </c>
      <c r="D287" s="12" t="s">
        <v>309</v>
      </c>
      <c r="E287" s="16">
        <v>250000</v>
      </c>
      <c r="F287" s="20" t="s">
        <v>16</v>
      </c>
      <c r="G287" s="20" t="s">
        <v>16</v>
      </c>
      <c r="H287" s="9" t="s">
        <v>223</v>
      </c>
      <c r="I287" s="8" t="s">
        <v>178</v>
      </c>
    </row>
    <row r="288" spans="1:9" hidden="1" x14ac:dyDescent="0.3">
      <c r="A288" s="12"/>
      <c r="B288" s="36" t="s">
        <v>187</v>
      </c>
      <c r="C288" s="14" t="s">
        <v>198</v>
      </c>
      <c r="D288" s="12" t="s">
        <v>310</v>
      </c>
      <c r="E288" s="16"/>
      <c r="F288" s="20"/>
      <c r="G288" s="12"/>
      <c r="H288" s="14" t="s">
        <v>224</v>
      </c>
      <c r="I288" s="18"/>
    </row>
    <row r="289" spans="1:9" ht="7.5" hidden="1" customHeight="1" x14ac:dyDescent="0.3">
      <c r="A289" s="12"/>
      <c r="B289" s="36"/>
      <c r="C289" s="14"/>
      <c r="D289" s="12"/>
      <c r="E289" s="16"/>
      <c r="F289" s="20"/>
      <c r="G289" s="12"/>
      <c r="H289" s="19"/>
      <c r="I289" s="18"/>
    </row>
    <row r="290" spans="1:9" hidden="1" x14ac:dyDescent="0.3">
      <c r="A290" s="8">
        <v>12</v>
      </c>
      <c r="B290" s="35" t="s">
        <v>81</v>
      </c>
      <c r="C290" s="9" t="s">
        <v>194</v>
      </c>
      <c r="D290" s="8" t="s">
        <v>306</v>
      </c>
      <c r="E290" s="10" t="s">
        <v>16</v>
      </c>
      <c r="F290" s="10">
        <v>200000</v>
      </c>
      <c r="G290" s="11" t="s">
        <v>16</v>
      </c>
      <c r="H290" s="14" t="s">
        <v>221</v>
      </c>
      <c r="I290" s="8" t="s">
        <v>178</v>
      </c>
    </row>
    <row r="291" spans="1:9" ht="7.5" hidden="1" customHeight="1" x14ac:dyDescent="0.3">
      <c r="A291" s="15"/>
      <c r="B291" s="39"/>
      <c r="C291" s="19"/>
      <c r="D291" s="15"/>
      <c r="E291" s="17"/>
      <c r="F291" s="17"/>
      <c r="G291" s="21"/>
      <c r="H291" s="19"/>
      <c r="I291" s="15"/>
    </row>
    <row r="292" spans="1:9" hidden="1" x14ac:dyDescent="0.3">
      <c r="A292" s="12">
        <v>13</v>
      </c>
      <c r="B292" s="36" t="s">
        <v>155</v>
      </c>
      <c r="C292" s="9" t="s">
        <v>196</v>
      </c>
      <c r="D292" s="12" t="s">
        <v>311</v>
      </c>
      <c r="E292" s="16">
        <v>300000</v>
      </c>
      <c r="F292" s="16" t="s">
        <v>16</v>
      </c>
      <c r="G292" s="12" t="s">
        <v>16</v>
      </c>
      <c r="H292" s="14" t="s">
        <v>225</v>
      </c>
      <c r="I292" s="8" t="s">
        <v>178</v>
      </c>
    </row>
    <row r="293" spans="1:9" ht="21" hidden="1" customHeight="1" x14ac:dyDescent="0.3">
      <c r="A293" s="12"/>
      <c r="B293" s="36" t="s">
        <v>77</v>
      </c>
      <c r="C293" s="14" t="s">
        <v>199</v>
      </c>
      <c r="D293" s="12" t="s">
        <v>304</v>
      </c>
      <c r="E293" s="16"/>
      <c r="F293" s="16"/>
      <c r="G293" s="12"/>
      <c r="H293" s="14"/>
      <c r="I293" s="18"/>
    </row>
    <row r="294" spans="1:9" hidden="1" x14ac:dyDescent="0.3">
      <c r="A294" s="8">
        <v>14</v>
      </c>
      <c r="B294" s="35" t="s">
        <v>48</v>
      </c>
      <c r="C294" s="9" t="s">
        <v>196</v>
      </c>
      <c r="D294" s="8" t="s">
        <v>311</v>
      </c>
      <c r="E294" s="10" t="s">
        <v>16</v>
      </c>
      <c r="F294" s="10">
        <v>150000</v>
      </c>
      <c r="G294" s="10" t="s">
        <v>16</v>
      </c>
      <c r="H294" s="9" t="s">
        <v>225</v>
      </c>
      <c r="I294" s="8" t="s">
        <v>178</v>
      </c>
    </row>
    <row r="295" spans="1:9" hidden="1" x14ac:dyDescent="0.3">
      <c r="A295" s="15"/>
      <c r="B295" s="39" t="s">
        <v>152</v>
      </c>
      <c r="C295" s="19" t="s">
        <v>199</v>
      </c>
      <c r="D295" s="15" t="s">
        <v>304</v>
      </c>
      <c r="E295" s="17"/>
      <c r="F295" s="21"/>
      <c r="G295" s="17"/>
      <c r="H295" s="19"/>
      <c r="I295" s="15"/>
    </row>
    <row r="296" spans="1:9" hidden="1" x14ac:dyDescent="0.3">
      <c r="A296" s="12">
        <v>15</v>
      </c>
      <c r="B296" s="36" t="s">
        <v>153</v>
      </c>
      <c r="C296" s="9" t="s">
        <v>196</v>
      </c>
      <c r="D296" s="8" t="s">
        <v>311</v>
      </c>
      <c r="E296" s="16">
        <v>100000</v>
      </c>
      <c r="F296" s="20" t="s">
        <v>16</v>
      </c>
      <c r="G296" s="16" t="s">
        <v>16</v>
      </c>
      <c r="H296" s="14" t="s">
        <v>225</v>
      </c>
      <c r="I296" s="8" t="s">
        <v>178</v>
      </c>
    </row>
    <row r="297" spans="1:9" hidden="1" x14ac:dyDescent="0.3">
      <c r="A297" s="12"/>
      <c r="B297" s="36" t="s">
        <v>154</v>
      </c>
      <c r="C297" s="14" t="s">
        <v>199</v>
      </c>
      <c r="D297" s="15" t="s">
        <v>304</v>
      </c>
      <c r="E297" s="16"/>
      <c r="F297" s="20"/>
      <c r="G297" s="16"/>
      <c r="H297" s="14"/>
      <c r="I297" s="18"/>
    </row>
    <row r="298" spans="1:9" x14ac:dyDescent="0.3">
      <c r="A298" s="8">
        <v>16</v>
      </c>
      <c r="B298" s="35" t="s">
        <v>87</v>
      </c>
      <c r="C298" s="9" t="s">
        <v>200</v>
      </c>
      <c r="D298" s="8" t="s">
        <v>312</v>
      </c>
      <c r="E298" s="10" t="s">
        <v>16</v>
      </c>
      <c r="F298" s="11" t="s">
        <v>16</v>
      </c>
      <c r="G298" s="10">
        <v>200000</v>
      </c>
      <c r="H298" s="9" t="s">
        <v>227</v>
      </c>
      <c r="I298" s="8" t="s">
        <v>178</v>
      </c>
    </row>
    <row r="299" spans="1:9" ht="7.5" customHeight="1" x14ac:dyDescent="0.3">
      <c r="A299" s="15"/>
      <c r="B299" s="39"/>
      <c r="C299" s="19"/>
      <c r="D299" s="15"/>
      <c r="E299" s="17"/>
      <c r="F299" s="21"/>
      <c r="G299" s="21"/>
      <c r="H299" s="19"/>
      <c r="I299" s="15"/>
    </row>
    <row r="300" spans="1:9" x14ac:dyDescent="0.3">
      <c r="A300" s="8">
        <v>17</v>
      </c>
      <c r="B300" s="32" t="s">
        <v>86</v>
      </c>
      <c r="C300" s="9" t="s">
        <v>201</v>
      </c>
      <c r="D300" s="8" t="s">
        <v>313</v>
      </c>
      <c r="E300" s="10" t="s">
        <v>16</v>
      </c>
      <c r="F300" s="10">
        <v>180000</v>
      </c>
      <c r="G300" s="11" t="s">
        <v>16</v>
      </c>
      <c r="H300" s="9" t="s">
        <v>226</v>
      </c>
      <c r="I300" s="8" t="s">
        <v>178</v>
      </c>
    </row>
    <row r="301" spans="1:9" ht="7.5" customHeight="1" x14ac:dyDescent="0.3">
      <c r="A301" s="15"/>
      <c r="B301" s="37"/>
      <c r="C301" s="19"/>
      <c r="D301" s="15"/>
      <c r="E301" s="17"/>
      <c r="F301" s="17"/>
      <c r="G301" s="21"/>
      <c r="H301" s="19"/>
      <c r="I301" s="15"/>
    </row>
    <row r="302" spans="1:9" x14ac:dyDescent="0.3">
      <c r="A302" s="12">
        <v>18</v>
      </c>
      <c r="B302" s="33" t="s">
        <v>156</v>
      </c>
      <c r="C302" s="9" t="s">
        <v>196</v>
      </c>
      <c r="D302" s="12" t="s">
        <v>311</v>
      </c>
      <c r="E302" s="16">
        <v>150000</v>
      </c>
      <c r="F302" s="16" t="s">
        <v>16</v>
      </c>
      <c r="G302" s="20" t="s">
        <v>16</v>
      </c>
      <c r="H302" s="14" t="s">
        <v>228</v>
      </c>
      <c r="I302" s="8" t="s">
        <v>178</v>
      </c>
    </row>
    <row r="303" spans="1:9" x14ac:dyDescent="0.3">
      <c r="A303" s="12"/>
      <c r="B303" s="33" t="s">
        <v>157</v>
      </c>
      <c r="C303" s="14" t="s">
        <v>199</v>
      </c>
      <c r="D303" s="12" t="s">
        <v>304</v>
      </c>
      <c r="E303" s="16"/>
      <c r="F303" s="16"/>
      <c r="G303" s="20"/>
      <c r="H303" s="14"/>
      <c r="I303" s="12"/>
    </row>
    <row r="304" spans="1:9" x14ac:dyDescent="0.3">
      <c r="A304" s="8">
        <v>19</v>
      </c>
      <c r="B304" s="32" t="s">
        <v>158</v>
      </c>
      <c r="C304" s="9" t="s">
        <v>202</v>
      </c>
      <c r="D304" s="8" t="s">
        <v>314</v>
      </c>
      <c r="E304" s="10">
        <v>120000</v>
      </c>
      <c r="F304" s="10" t="s">
        <v>16</v>
      </c>
      <c r="G304" s="11" t="s">
        <v>16</v>
      </c>
      <c r="H304" s="9" t="s">
        <v>229</v>
      </c>
      <c r="I304" s="8" t="s">
        <v>178</v>
      </c>
    </row>
    <row r="305" spans="1:9" x14ac:dyDescent="0.3">
      <c r="A305" s="15"/>
      <c r="B305" s="37" t="s">
        <v>159</v>
      </c>
      <c r="C305" s="19" t="s">
        <v>203</v>
      </c>
      <c r="D305" s="15"/>
      <c r="E305" s="17"/>
      <c r="F305" s="17"/>
      <c r="G305" s="21"/>
      <c r="H305" s="19" t="s">
        <v>230</v>
      </c>
      <c r="I305" s="15"/>
    </row>
    <row r="306" spans="1:9" x14ac:dyDescent="0.3">
      <c r="A306" s="22"/>
      <c r="B306" s="34"/>
      <c r="C306" s="24"/>
      <c r="D306" s="22"/>
      <c r="E306" s="25"/>
      <c r="F306" s="25"/>
      <c r="G306" s="26"/>
      <c r="H306" s="24"/>
      <c r="I306" s="22"/>
    </row>
    <row r="307" spans="1:9" x14ac:dyDescent="0.3">
      <c r="A307" s="22"/>
      <c r="B307" s="34"/>
      <c r="C307" s="24"/>
      <c r="D307" s="22"/>
      <c r="E307" s="25"/>
      <c r="F307" s="25"/>
      <c r="G307" s="26"/>
      <c r="H307" s="24"/>
      <c r="I307" s="22"/>
    </row>
    <row r="308" spans="1:9" x14ac:dyDescent="0.3">
      <c r="A308" s="22"/>
      <c r="B308" s="34"/>
      <c r="C308" s="24"/>
      <c r="D308" s="22"/>
      <c r="E308" s="25"/>
      <c r="F308" s="25"/>
      <c r="G308" s="26"/>
      <c r="H308" s="24"/>
      <c r="I308" s="22"/>
    </row>
    <row r="309" spans="1:9" x14ac:dyDescent="0.3">
      <c r="A309" s="22"/>
      <c r="B309" s="34"/>
      <c r="C309" s="24"/>
      <c r="D309" s="22"/>
      <c r="E309" s="25"/>
      <c r="F309" s="25"/>
      <c r="G309" s="26"/>
      <c r="H309" s="24"/>
      <c r="I309" s="22"/>
    </row>
    <row r="310" spans="1:9" x14ac:dyDescent="0.3">
      <c r="A310" s="22"/>
      <c r="B310" s="34"/>
      <c r="C310" s="24"/>
      <c r="D310" s="22"/>
      <c r="E310" s="25"/>
      <c r="F310" s="25"/>
      <c r="G310" s="26"/>
      <c r="H310" s="24"/>
      <c r="I310" s="22"/>
    </row>
    <row r="311" spans="1:9" x14ac:dyDescent="0.3">
      <c r="A311" s="22"/>
      <c r="B311" s="34"/>
      <c r="C311" s="24"/>
      <c r="D311" s="22"/>
      <c r="E311" s="25"/>
      <c r="F311" s="25"/>
      <c r="G311" s="26"/>
      <c r="H311" s="24"/>
      <c r="I311" s="22"/>
    </row>
    <row r="312" spans="1:9" x14ac:dyDescent="0.3">
      <c r="A312" s="22"/>
      <c r="B312" s="34"/>
      <c r="C312" s="24"/>
      <c r="D312" s="22"/>
      <c r="E312" s="25"/>
      <c r="F312" s="25"/>
      <c r="G312" s="26"/>
      <c r="H312" s="24"/>
      <c r="I312" s="22"/>
    </row>
    <row r="313" spans="1:9" x14ac:dyDescent="0.3">
      <c r="A313" s="22"/>
      <c r="B313" s="34"/>
      <c r="C313" s="24"/>
      <c r="D313" s="22"/>
      <c r="E313" s="25"/>
      <c r="F313" s="25"/>
      <c r="G313" s="26"/>
      <c r="H313" s="24"/>
      <c r="I313" s="22"/>
    </row>
    <row r="314" spans="1:9" x14ac:dyDescent="0.3">
      <c r="A314" s="22"/>
      <c r="B314" s="34"/>
      <c r="C314" s="24"/>
      <c r="D314" s="22"/>
      <c r="E314" s="25"/>
      <c r="F314" s="25"/>
      <c r="G314" s="26"/>
      <c r="H314" s="24"/>
      <c r="I314" s="22"/>
    </row>
    <row r="315" spans="1:9" x14ac:dyDescent="0.3">
      <c r="A315" s="22"/>
      <c r="B315" s="34"/>
      <c r="C315" s="24"/>
      <c r="D315" s="22"/>
      <c r="E315" s="25"/>
      <c r="F315" s="25"/>
      <c r="G315" s="26"/>
      <c r="H315" s="24"/>
      <c r="I315" s="22"/>
    </row>
    <row r="316" spans="1:9" x14ac:dyDescent="0.3">
      <c r="A316" s="22"/>
      <c r="B316" s="34"/>
      <c r="C316" s="24"/>
      <c r="D316" s="22"/>
      <c r="E316" s="25"/>
      <c r="F316" s="25"/>
      <c r="G316" s="26"/>
      <c r="H316" s="24"/>
      <c r="I316" s="22"/>
    </row>
    <row r="317" spans="1:9" x14ac:dyDescent="0.3">
      <c r="A317" s="22"/>
      <c r="B317" s="34"/>
      <c r="C317" s="24"/>
      <c r="D317" s="22"/>
      <c r="E317" s="25"/>
      <c r="F317" s="25"/>
      <c r="G317" s="26"/>
      <c r="H317" s="24"/>
      <c r="I317" s="22"/>
    </row>
    <row r="318" spans="1:9" ht="23.25" customHeight="1" thickBot="1" x14ac:dyDescent="0.35">
      <c r="A318" s="22"/>
      <c r="B318" s="23"/>
      <c r="C318" s="24"/>
      <c r="D318" s="22"/>
      <c r="E318" s="25"/>
      <c r="F318" s="26"/>
      <c r="G318" s="22"/>
      <c r="H318" s="24"/>
      <c r="I318" s="23"/>
    </row>
    <row r="319" spans="1:9" x14ac:dyDescent="0.3">
      <c r="A319" s="400" t="s">
        <v>28</v>
      </c>
      <c r="B319" s="400"/>
      <c r="C319" s="400"/>
      <c r="D319" s="27"/>
      <c r="E319" s="27"/>
      <c r="F319" s="27"/>
      <c r="G319" s="27"/>
      <c r="H319" s="27"/>
      <c r="I319" s="28">
        <v>44</v>
      </c>
    </row>
  </sheetData>
  <mergeCells count="12">
    <mergeCell ref="A137:C137"/>
    <mergeCell ref="E142:G142"/>
    <mergeCell ref="A253:C253"/>
    <mergeCell ref="E260:G260"/>
    <mergeCell ref="A319:C319"/>
    <mergeCell ref="E60:G60"/>
    <mergeCell ref="A1:I1"/>
    <mergeCell ref="A2:I2"/>
    <mergeCell ref="A3:I3"/>
    <mergeCell ref="A4:I4"/>
    <mergeCell ref="E7:G7"/>
    <mergeCell ref="A54:C54"/>
  </mergeCells>
  <printOptions horizontalCentered="1"/>
  <pageMargins left="0" right="3.937007874015748E-2" top="0.55118110236220474" bottom="0.35433070866141736" header="0.31496062992125984" footer="0.31496062992125984"/>
  <pageSetup paperSize="9" scale="9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4"/>
  <sheetViews>
    <sheetView topLeftCell="A58" zoomScale="166" zoomScaleNormal="166" workbookViewId="0">
      <selection activeCell="B11" sqref="B11"/>
    </sheetView>
  </sheetViews>
  <sheetFormatPr defaultRowHeight="18.75" x14ac:dyDescent="0.3"/>
  <cols>
    <col min="1" max="1" width="3.5" style="1" customWidth="1"/>
    <col min="2" max="2" width="32.625" style="1" customWidth="1"/>
    <col min="3" max="3" width="21.625" style="1" customWidth="1"/>
    <col min="4" max="4" width="18.625" style="1" customWidth="1"/>
    <col min="5" max="6" width="10.25" style="1" customWidth="1"/>
    <col min="7" max="7" width="9.625" style="1" customWidth="1"/>
    <col min="8" max="8" width="27.875" style="1" customWidth="1"/>
    <col min="9" max="9" width="9.5" style="1" customWidth="1"/>
    <col min="10" max="16384" width="9" style="23"/>
  </cols>
  <sheetData>
    <row r="1" spans="1:9" x14ac:dyDescent="0.3">
      <c r="A1" s="398" t="s">
        <v>0</v>
      </c>
      <c r="B1" s="398"/>
      <c r="C1" s="398"/>
      <c r="D1" s="398"/>
      <c r="E1" s="398"/>
      <c r="F1" s="398"/>
      <c r="G1" s="398"/>
      <c r="H1" s="398"/>
      <c r="I1" s="398"/>
    </row>
    <row r="2" spans="1:9" x14ac:dyDescent="0.3">
      <c r="A2" s="399" t="s">
        <v>1</v>
      </c>
      <c r="B2" s="399"/>
      <c r="C2" s="399"/>
      <c r="D2" s="399"/>
      <c r="E2" s="399"/>
      <c r="F2" s="399"/>
      <c r="G2" s="399"/>
      <c r="H2" s="399"/>
      <c r="I2" s="399"/>
    </row>
    <row r="3" spans="1:9" x14ac:dyDescent="0.3">
      <c r="A3" s="399" t="s">
        <v>27</v>
      </c>
      <c r="B3" s="399"/>
      <c r="C3" s="399"/>
      <c r="D3" s="399"/>
      <c r="E3" s="399"/>
      <c r="F3" s="399"/>
      <c r="G3" s="399"/>
      <c r="H3" s="399"/>
      <c r="I3" s="399"/>
    </row>
    <row r="4" spans="1:9" ht="21" customHeight="1" x14ac:dyDescent="0.3">
      <c r="A4" s="399" t="s">
        <v>0</v>
      </c>
      <c r="B4" s="399"/>
      <c r="C4" s="399"/>
      <c r="D4" s="399"/>
      <c r="E4" s="399"/>
      <c r="F4" s="399"/>
      <c r="G4" s="399"/>
      <c r="H4" s="399"/>
      <c r="I4" s="399"/>
    </row>
    <row r="5" spans="1:9" x14ac:dyDescent="0.3">
      <c r="A5" s="2" t="s">
        <v>322</v>
      </c>
      <c r="B5" s="2"/>
      <c r="C5" s="2"/>
    </row>
    <row r="6" spans="1:9" x14ac:dyDescent="0.3">
      <c r="A6" s="2" t="s">
        <v>324</v>
      </c>
      <c r="B6" s="2"/>
      <c r="C6" s="2"/>
    </row>
    <row r="7" spans="1:9" x14ac:dyDescent="0.3">
      <c r="A7" s="3" t="s">
        <v>4</v>
      </c>
      <c r="B7" s="92" t="s">
        <v>5</v>
      </c>
      <c r="C7" s="3" t="s">
        <v>6</v>
      </c>
      <c r="D7" s="94" t="s">
        <v>7</v>
      </c>
      <c r="E7" s="395" t="s">
        <v>8</v>
      </c>
      <c r="F7" s="396"/>
      <c r="G7" s="397"/>
      <c r="H7" s="3" t="s">
        <v>9</v>
      </c>
      <c r="I7" s="3" t="s">
        <v>10</v>
      </c>
    </row>
    <row r="8" spans="1:9" x14ac:dyDescent="0.3">
      <c r="A8" s="4"/>
      <c r="B8" s="93"/>
      <c r="C8" s="4"/>
      <c r="D8" s="81" t="s">
        <v>11</v>
      </c>
      <c r="E8" s="3">
        <v>2557</v>
      </c>
      <c r="F8" s="96">
        <v>2558</v>
      </c>
      <c r="G8" s="3">
        <v>2559</v>
      </c>
      <c r="H8" s="5" t="s">
        <v>12</v>
      </c>
      <c r="I8" s="5" t="s">
        <v>13</v>
      </c>
    </row>
    <row r="9" spans="1:9" x14ac:dyDescent="0.3">
      <c r="A9" s="4"/>
      <c r="B9" s="93"/>
      <c r="C9" s="4"/>
      <c r="D9" s="80"/>
      <c r="E9" s="5" t="s">
        <v>14</v>
      </c>
      <c r="F9" s="81" t="s">
        <v>14</v>
      </c>
      <c r="G9" s="5" t="s">
        <v>14</v>
      </c>
      <c r="H9" s="4"/>
      <c r="I9" s="4"/>
    </row>
    <row r="10" spans="1:9" s="82" customFormat="1" ht="20.25" x14ac:dyDescent="0.3">
      <c r="A10" s="100">
        <v>1</v>
      </c>
      <c r="B10" s="90" t="s">
        <v>355</v>
      </c>
      <c r="C10" s="90" t="s">
        <v>692</v>
      </c>
      <c r="D10" s="84" t="s">
        <v>694</v>
      </c>
      <c r="E10" s="123">
        <v>200000</v>
      </c>
      <c r="F10" s="136" t="s">
        <v>16</v>
      </c>
      <c r="G10" s="137" t="s">
        <v>16</v>
      </c>
      <c r="H10" s="120" t="s">
        <v>695</v>
      </c>
      <c r="I10" s="133" t="s">
        <v>697</v>
      </c>
    </row>
    <row r="11" spans="1:9" s="82" customFormat="1" ht="20.25" x14ac:dyDescent="0.3">
      <c r="A11" s="101"/>
      <c r="B11" s="91" t="s">
        <v>356</v>
      </c>
      <c r="C11" s="91" t="s">
        <v>693</v>
      </c>
      <c r="D11" s="86"/>
      <c r="E11" s="125"/>
      <c r="F11" s="126"/>
      <c r="G11" s="125"/>
      <c r="H11" s="91" t="s">
        <v>696</v>
      </c>
      <c r="I11" s="134" t="s">
        <v>178</v>
      </c>
    </row>
    <row r="12" spans="1:9" s="82" customFormat="1" ht="20.25" x14ac:dyDescent="0.3">
      <c r="A12" s="100">
        <v>2</v>
      </c>
      <c r="B12" s="90" t="s">
        <v>357</v>
      </c>
      <c r="C12" s="90" t="s">
        <v>704</v>
      </c>
      <c r="D12" s="84" t="s">
        <v>705</v>
      </c>
      <c r="E12" s="123">
        <v>150000</v>
      </c>
      <c r="F12" s="123">
        <v>150000</v>
      </c>
      <c r="G12" s="123">
        <v>150000</v>
      </c>
      <c r="H12" s="90" t="s">
        <v>706</v>
      </c>
      <c r="I12" s="133" t="s">
        <v>697</v>
      </c>
    </row>
    <row r="13" spans="1:9" s="82" customFormat="1" ht="20.25" x14ac:dyDescent="0.3">
      <c r="A13" s="102"/>
      <c r="B13" s="97" t="s">
        <v>358</v>
      </c>
      <c r="C13" s="97"/>
      <c r="D13" s="98"/>
      <c r="E13" s="127"/>
      <c r="F13" s="128"/>
      <c r="G13" s="127"/>
      <c r="H13" s="97" t="s">
        <v>707</v>
      </c>
      <c r="I13" s="99"/>
    </row>
    <row r="14" spans="1:9" s="82" customFormat="1" ht="20.25" x14ac:dyDescent="0.3">
      <c r="A14" s="101">
        <v>3</v>
      </c>
      <c r="B14" s="91" t="s">
        <v>359</v>
      </c>
      <c r="C14" s="91" t="s">
        <v>708</v>
      </c>
      <c r="D14" s="84" t="s">
        <v>705</v>
      </c>
      <c r="E14" s="125">
        <v>100000</v>
      </c>
      <c r="F14" s="125">
        <v>100000</v>
      </c>
      <c r="G14" s="125">
        <v>100000</v>
      </c>
      <c r="H14" s="91" t="s">
        <v>709</v>
      </c>
      <c r="I14" s="133" t="s">
        <v>697</v>
      </c>
    </row>
    <row r="15" spans="1:9" s="82" customFormat="1" ht="20.25" x14ac:dyDescent="0.3">
      <c r="A15" s="101"/>
      <c r="B15" s="91" t="s">
        <v>360</v>
      </c>
      <c r="C15" s="91"/>
      <c r="D15" s="86"/>
      <c r="E15" s="125"/>
      <c r="F15" s="126"/>
      <c r="G15" s="125"/>
      <c r="H15" s="91"/>
      <c r="I15" s="87"/>
    </row>
    <row r="16" spans="1:9" s="82" customFormat="1" ht="20.25" x14ac:dyDescent="0.3">
      <c r="A16" s="100">
        <v>4</v>
      </c>
      <c r="B16" s="90" t="s">
        <v>361</v>
      </c>
      <c r="C16" s="90" t="s">
        <v>692</v>
      </c>
      <c r="D16" s="84" t="s">
        <v>694</v>
      </c>
      <c r="E16" s="123">
        <v>200000</v>
      </c>
      <c r="F16" s="136" t="s">
        <v>16</v>
      </c>
      <c r="G16" s="137" t="s">
        <v>16</v>
      </c>
      <c r="H16" s="120" t="s">
        <v>695</v>
      </c>
      <c r="I16" s="133" t="s">
        <v>697</v>
      </c>
    </row>
    <row r="17" spans="1:9" s="82" customFormat="1" ht="20.25" x14ac:dyDescent="0.3">
      <c r="A17" s="102"/>
      <c r="B17" s="97" t="s">
        <v>362</v>
      </c>
      <c r="C17" s="97" t="s">
        <v>693</v>
      </c>
      <c r="D17" s="98"/>
      <c r="E17" s="127"/>
      <c r="F17" s="128"/>
      <c r="G17" s="127"/>
      <c r="H17" s="97" t="s">
        <v>696</v>
      </c>
      <c r="I17" s="138" t="s">
        <v>178</v>
      </c>
    </row>
    <row r="18" spans="1:9" s="82" customFormat="1" ht="20.25" x14ac:dyDescent="0.3">
      <c r="A18" s="101">
        <v>5</v>
      </c>
      <c r="B18" s="91" t="s">
        <v>363</v>
      </c>
      <c r="C18" s="91" t="s">
        <v>710</v>
      </c>
      <c r="D18" s="86" t="s">
        <v>711</v>
      </c>
      <c r="E18" s="125">
        <v>50000</v>
      </c>
      <c r="F18" s="125">
        <v>50000</v>
      </c>
      <c r="G18" s="125">
        <v>50000</v>
      </c>
      <c r="H18" s="91" t="s">
        <v>712</v>
      </c>
      <c r="I18" s="133" t="s">
        <v>697</v>
      </c>
    </row>
    <row r="19" spans="1:9" s="82" customFormat="1" ht="20.25" x14ac:dyDescent="0.3">
      <c r="A19" s="101"/>
      <c r="B19" s="91" t="s">
        <v>364</v>
      </c>
      <c r="C19" s="91" t="s">
        <v>711</v>
      </c>
      <c r="D19" s="86" t="s">
        <v>358</v>
      </c>
      <c r="E19" s="127"/>
      <c r="F19" s="128"/>
      <c r="G19" s="127"/>
      <c r="H19" s="91" t="s">
        <v>713</v>
      </c>
      <c r="I19" s="87"/>
    </row>
    <row r="20" spans="1:9" s="82" customFormat="1" ht="20.25" x14ac:dyDescent="0.3">
      <c r="A20" s="100">
        <v>6</v>
      </c>
      <c r="B20" s="90" t="s">
        <v>365</v>
      </c>
      <c r="C20" s="90" t="s">
        <v>714</v>
      </c>
      <c r="D20" s="84" t="s">
        <v>716</v>
      </c>
      <c r="E20" s="125">
        <v>50000</v>
      </c>
      <c r="F20" s="125">
        <v>50000</v>
      </c>
      <c r="G20" s="125">
        <v>50000</v>
      </c>
      <c r="H20" s="90" t="s">
        <v>717</v>
      </c>
      <c r="I20" s="133" t="s">
        <v>697</v>
      </c>
    </row>
    <row r="21" spans="1:9" ht="20.25" x14ac:dyDescent="0.3">
      <c r="A21" s="38"/>
      <c r="B21" s="119" t="s">
        <v>366</v>
      </c>
      <c r="C21" s="139" t="s">
        <v>715</v>
      </c>
      <c r="D21" s="22"/>
      <c r="E21" s="129"/>
      <c r="F21" s="130"/>
      <c r="G21" s="129"/>
      <c r="H21" s="14"/>
      <c r="I21" s="88"/>
    </row>
    <row r="22" spans="1:9" x14ac:dyDescent="0.3">
      <c r="A22" s="31"/>
      <c r="B22" s="13"/>
      <c r="C22" s="19"/>
      <c r="D22" s="41"/>
      <c r="E22" s="131"/>
      <c r="F22" s="132"/>
      <c r="G22" s="131"/>
      <c r="H22" s="19"/>
      <c r="I22" s="89"/>
    </row>
    <row r="23" spans="1:9" x14ac:dyDescent="0.3">
      <c r="A23" s="22"/>
      <c r="B23" s="23"/>
      <c r="C23" s="24"/>
      <c r="D23" s="22"/>
      <c r="E23" s="130"/>
      <c r="F23" s="130"/>
      <c r="G23" s="130"/>
      <c r="H23" s="24"/>
      <c r="I23" s="22"/>
    </row>
    <row r="24" spans="1:9" x14ac:dyDescent="0.3">
      <c r="A24" s="22"/>
      <c r="B24" s="23"/>
      <c r="C24" s="24"/>
      <c r="D24" s="22"/>
      <c r="E24" s="130"/>
      <c r="F24" s="130"/>
      <c r="G24" s="130"/>
      <c r="H24" s="24"/>
      <c r="I24" s="22"/>
    </row>
    <row r="25" spans="1:9" x14ac:dyDescent="0.3">
      <c r="A25" s="22"/>
      <c r="B25" s="23"/>
      <c r="C25" s="24"/>
      <c r="D25" s="22"/>
      <c r="E25" s="130"/>
      <c r="F25" s="130"/>
      <c r="G25" s="130"/>
      <c r="H25" s="24"/>
      <c r="I25" s="22"/>
    </row>
    <row r="26" spans="1:9" x14ac:dyDescent="0.3">
      <c r="A26" s="22"/>
      <c r="B26" s="23"/>
      <c r="C26" s="24"/>
      <c r="D26" s="22"/>
      <c r="E26" s="130"/>
      <c r="F26" s="130"/>
      <c r="G26" s="130"/>
      <c r="H26" s="24"/>
      <c r="I26" s="22"/>
    </row>
    <row r="27" spans="1:9" x14ac:dyDescent="0.3">
      <c r="A27" s="22"/>
      <c r="B27" s="23"/>
      <c r="C27" s="24"/>
      <c r="D27" s="22"/>
      <c r="E27" s="130"/>
      <c r="F27" s="130"/>
      <c r="G27" s="130"/>
      <c r="H27" s="24"/>
      <c r="I27" s="22"/>
    </row>
    <row r="28" spans="1:9" x14ac:dyDescent="0.3">
      <c r="A28" s="22"/>
      <c r="B28" s="23"/>
      <c r="C28" s="24"/>
      <c r="D28" s="22"/>
      <c r="E28" s="130"/>
      <c r="F28" s="130"/>
      <c r="G28" s="130"/>
      <c r="H28" s="24"/>
      <c r="I28" s="22"/>
    </row>
    <row r="29" spans="1:9" x14ac:dyDescent="0.3">
      <c r="A29" s="22"/>
      <c r="B29" s="23"/>
      <c r="C29" s="24"/>
      <c r="D29" s="22"/>
      <c r="E29" s="25"/>
      <c r="F29" s="25"/>
      <c r="G29" s="26"/>
      <c r="H29" s="24"/>
      <c r="I29" s="22"/>
    </row>
    <row r="30" spans="1:9" ht="23.25" customHeight="1" thickBot="1" x14ac:dyDescent="0.35">
      <c r="A30" s="22"/>
      <c r="B30" s="23"/>
      <c r="C30" s="24"/>
      <c r="D30" s="22"/>
      <c r="E30" s="25"/>
      <c r="F30" s="26"/>
      <c r="G30" s="22"/>
      <c r="H30" s="24"/>
      <c r="I30" s="23"/>
    </row>
    <row r="31" spans="1:9" x14ac:dyDescent="0.3">
      <c r="A31" s="400" t="s">
        <v>28</v>
      </c>
      <c r="B31" s="400"/>
      <c r="C31" s="400"/>
      <c r="D31" s="27"/>
      <c r="E31" s="27"/>
      <c r="F31" s="27"/>
      <c r="G31" s="27"/>
      <c r="H31" s="27"/>
      <c r="I31" s="28">
        <v>45</v>
      </c>
    </row>
    <row r="32" spans="1:9" x14ac:dyDescent="0.3">
      <c r="A32" s="24"/>
      <c r="B32" s="24"/>
      <c r="C32" s="24"/>
      <c r="D32" s="23"/>
      <c r="E32" s="23"/>
      <c r="F32" s="23"/>
      <c r="G32" s="23"/>
      <c r="H32" s="23"/>
      <c r="I32" s="29"/>
    </row>
    <row r="33" spans="1:9" x14ac:dyDescent="0.3">
      <c r="A33" s="24"/>
      <c r="B33" s="24"/>
      <c r="C33" s="24"/>
      <c r="D33" s="23"/>
      <c r="E33" s="23"/>
      <c r="F33" s="23"/>
      <c r="G33" s="23"/>
      <c r="H33" s="23"/>
      <c r="I33" s="29"/>
    </row>
    <row r="35" spans="1:9" ht="8.25" customHeight="1" x14ac:dyDescent="0.3"/>
    <row r="36" spans="1:9" x14ac:dyDescent="0.3">
      <c r="A36" s="2" t="s">
        <v>323</v>
      </c>
      <c r="B36" s="2"/>
      <c r="C36" s="2"/>
    </row>
    <row r="37" spans="1:9" x14ac:dyDescent="0.3">
      <c r="A37" s="2" t="s">
        <v>321</v>
      </c>
      <c r="B37" s="2"/>
      <c r="C37" s="2"/>
    </row>
    <row r="38" spans="1:9" x14ac:dyDescent="0.3">
      <c r="A38" s="3" t="s">
        <v>4</v>
      </c>
      <c r="B38" s="3" t="s">
        <v>5</v>
      </c>
      <c r="C38" s="3" t="s">
        <v>6</v>
      </c>
      <c r="D38" s="3" t="s">
        <v>7</v>
      </c>
      <c r="E38" s="395" t="s">
        <v>8</v>
      </c>
      <c r="F38" s="396"/>
      <c r="G38" s="397"/>
      <c r="H38" s="3" t="s">
        <v>9</v>
      </c>
      <c r="I38" s="3" t="s">
        <v>10</v>
      </c>
    </row>
    <row r="39" spans="1:9" x14ac:dyDescent="0.3">
      <c r="A39" s="4"/>
      <c r="B39" s="4"/>
      <c r="C39" s="4"/>
      <c r="D39" s="5" t="s">
        <v>11</v>
      </c>
      <c r="E39" s="92">
        <v>2557</v>
      </c>
      <c r="F39" s="3">
        <v>2558</v>
      </c>
      <c r="G39" s="94">
        <v>2559</v>
      </c>
      <c r="H39" s="5" t="s">
        <v>12</v>
      </c>
      <c r="I39" s="5" t="s">
        <v>13</v>
      </c>
    </row>
    <row r="40" spans="1:9" x14ac:dyDescent="0.3">
      <c r="A40" s="4"/>
      <c r="B40" s="4"/>
      <c r="C40" s="4"/>
      <c r="D40" s="4"/>
      <c r="E40" s="105" t="s">
        <v>14</v>
      </c>
      <c r="F40" s="5" t="s">
        <v>14</v>
      </c>
      <c r="G40" s="95" t="s">
        <v>14</v>
      </c>
      <c r="H40" s="4"/>
      <c r="I40" s="4"/>
    </row>
    <row r="41" spans="1:9" s="82" customFormat="1" ht="20.25" x14ac:dyDescent="0.3">
      <c r="A41" s="100">
        <v>1</v>
      </c>
      <c r="B41" s="90" t="s">
        <v>367</v>
      </c>
      <c r="C41" s="84" t="s">
        <v>720</v>
      </c>
      <c r="D41" s="90" t="s">
        <v>705</v>
      </c>
      <c r="E41" s="124">
        <v>100000</v>
      </c>
      <c r="F41" s="123">
        <v>50000</v>
      </c>
      <c r="G41" s="124">
        <v>50000</v>
      </c>
      <c r="H41" s="90" t="s">
        <v>722</v>
      </c>
      <c r="I41" s="133" t="s">
        <v>697</v>
      </c>
    </row>
    <row r="42" spans="1:9" s="82" customFormat="1" ht="20.25" x14ac:dyDescent="0.3">
      <c r="A42" s="101"/>
      <c r="B42" s="91" t="s">
        <v>368</v>
      </c>
      <c r="C42" s="86" t="s">
        <v>721</v>
      </c>
      <c r="D42" s="91"/>
      <c r="E42" s="126"/>
      <c r="F42" s="125"/>
      <c r="G42" s="126"/>
      <c r="H42" s="91"/>
      <c r="I42" s="87"/>
    </row>
    <row r="43" spans="1:9" s="82" customFormat="1" ht="6.75" customHeight="1" x14ac:dyDescent="0.3">
      <c r="A43" s="102"/>
      <c r="B43" s="97"/>
      <c r="C43" s="98"/>
      <c r="D43" s="97"/>
      <c r="E43" s="128"/>
      <c r="F43" s="127"/>
      <c r="G43" s="128"/>
      <c r="H43" s="97"/>
      <c r="I43" s="99"/>
    </row>
    <row r="44" spans="1:9" s="82" customFormat="1" ht="20.25" x14ac:dyDescent="0.3">
      <c r="A44" s="100">
        <v>2</v>
      </c>
      <c r="B44" s="90" t="s">
        <v>369</v>
      </c>
      <c r="C44" s="84" t="s">
        <v>720</v>
      </c>
      <c r="D44" s="90" t="s">
        <v>705</v>
      </c>
      <c r="E44" s="124">
        <v>100000</v>
      </c>
      <c r="F44" s="123">
        <v>50000</v>
      </c>
      <c r="G44" s="124">
        <v>50000</v>
      </c>
      <c r="H44" s="90" t="s">
        <v>722</v>
      </c>
      <c r="I44" s="133" t="s">
        <v>697</v>
      </c>
    </row>
    <row r="45" spans="1:9" s="82" customFormat="1" ht="20.25" x14ac:dyDescent="0.3">
      <c r="A45" s="101"/>
      <c r="B45" s="91" t="s">
        <v>370</v>
      </c>
      <c r="C45" s="86" t="s">
        <v>721</v>
      </c>
      <c r="D45" s="91"/>
      <c r="E45" s="126"/>
      <c r="F45" s="125"/>
      <c r="G45" s="126"/>
      <c r="H45" s="91"/>
      <c r="I45" s="87"/>
    </row>
    <row r="46" spans="1:9" s="82" customFormat="1" ht="6.75" customHeight="1" x14ac:dyDescent="0.3">
      <c r="A46" s="102"/>
      <c r="B46" s="97"/>
      <c r="C46" s="98"/>
      <c r="D46" s="97"/>
      <c r="E46" s="128"/>
      <c r="F46" s="127"/>
      <c r="G46" s="128"/>
      <c r="H46" s="97"/>
      <c r="I46" s="99"/>
    </row>
    <row r="47" spans="1:9" s="82" customFormat="1" ht="20.25" x14ac:dyDescent="0.3">
      <c r="A47" s="106">
        <v>3</v>
      </c>
      <c r="B47" s="90" t="s">
        <v>371</v>
      </c>
      <c r="C47" s="90" t="s">
        <v>723</v>
      </c>
      <c r="D47" s="90" t="s">
        <v>725</v>
      </c>
      <c r="E47" s="140">
        <v>50000</v>
      </c>
      <c r="F47" s="140">
        <v>50000</v>
      </c>
      <c r="G47" s="140">
        <v>50000</v>
      </c>
      <c r="H47" s="90" t="s">
        <v>727</v>
      </c>
      <c r="I47" s="133" t="s">
        <v>697</v>
      </c>
    </row>
    <row r="48" spans="1:9" s="82" customFormat="1" ht="20.25" x14ac:dyDescent="0.3">
      <c r="A48" s="103"/>
      <c r="B48" s="91" t="s">
        <v>372</v>
      </c>
      <c r="C48" s="91" t="s">
        <v>724</v>
      </c>
      <c r="D48" s="91" t="s">
        <v>726</v>
      </c>
      <c r="E48" s="141"/>
      <c r="F48" s="125"/>
      <c r="G48" s="142"/>
      <c r="H48" s="91"/>
      <c r="I48" s="91"/>
    </row>
    <row r="49" spans="1:9" s="82" customFormat="1" ht="6.75" customHeight="1" x14ac:dyDescent="0.3">
      <c r="A49" s="104"/>
      <c r="B49" s="97"/>
      <c r="C49" s="97"/>
      <c r="D49" s="97"/>
      <c r="E49" s="143"/>
      <c r="F49" s="127"/>
      <c r="G49" s="144"/>
      <c r="H49" s="97"/>
      <c r="I49" s="97"/>
    </row>
    <row r="50" spans="1:9" s="82" customFormat="1" ht="21.75" customHeight="1" x14ac:dyDescent="0.3">
      <c r="A50" s="83"/>
    </row>
    <row r="51" spans="1:9" ht="23.25" customHeight="1" thickBot="1" x14ac:dyDescent="0.35">
      <c r="A51" s="22"/>
      <c r="B51" s="23"/>
      <c r="C51" s="24"/>
      <c r="D51" s="22"/>
      <c r="E51" s="25"/>
      <c r="F51" s="26"/>
      <c r="G51" s="22"/>
      <c r="H51" s="24"/>
      <c r="I51" s="23"/>
    </row>
    <row r="52" spans="1:9" x14ac:dyDescent="0.3">
      <c r="A52" s="400" t="s">
        <v>28</v>
      </c>
      <c r="B52" s="400"/>
      <c r="C52" s="400"/>
      <c r="D52" s="27"/>
      <c r="E52" s="27"/>
      <c r="F52" s="27"/>
      <c r="G52" s="27"/>
      <c r="H52" s="27"/>
      <c r="I52" s="28">
        <v>27</v>
      </c>
    </row>
    <row r="53" spans="1:9" x14ac:dyDescent="0.3">
      <c r="A53" s="24"/>
      <c r="B53" s="24"/>
      <c r="C53" s="24"/>
      <c r="D53" s="23"/>
      <c r="E53" s="23"/>
      <c r="F53" s="23"/>
      <c r="G53" s="23"/>
      <c r="H53" s="23"/>
      <c r="I53" s="29"/>
    </row>
    <row r="54" spans="1:9" x14ac:dyDescent="0.3">
      <c r="A54" s="24"/>
      <c r="B54" s="24"/>
      <c r="C54" s="24"/>
      <c r="D54" s="23"/>
      <c r="E54" s="23"/>
      <c r="F54" s="23"/>
      <c r="G54" s="23"/>
      <c r="H54" s="23"/>
      <c r="I54" s="29"/>
    </row>
    <row r="55" spans="1:9" ht="8.25" customHeight="1" x14ac:dyDescent="0.3"/>
    <row r="56" spans="1:9" x14ac:dyDescent="0.3">
      <c r="A56" s="2" t="s">
        <v>323</v>
      </c>
      <c r="B56" s="2"/>
      <c r="C56" s="2"/>
    </row>
    <row r="57" spans="1:9" x14ac:dyDescent="0.3">
      <c r="A57" s="2" t="s">
        <v>325</v>
      </c>
      <c r="B57" s="2"/>
      <c r="C57" s="2"/>
    </row>
    <row r="58" spans="1:9" x14ac:dyDescent="0.3">
      <c r="A58" s="3" t="s">
        <v>4</v>
      </c>
      <c r="B58" s="3" t="s">
        <v>5</v>
      </c>
      <c r="C58" s="92" t="s">
        <v>6</v>
      </c>
      <c r="D58" s="3" t="s">
        <v>7</v>
      </c>
      <c r="E58" s="396" t="s">
        <v>8</v>
      </c>
      <c r="F58" s="396"/>
      <c r="G58" s="397"/>
      <c r="H58" s="3" t="s">
        <v>9</v>
      </c>
      <c r="I58" s="3" t="s">
        <v>10</v>
      </c>
    </row>
    <row r="59" spans="1:9" x14ac:dyDescent="0.3">
      <c r="A59" s="4"/>
      <c r="B59" s="4"/>
      <c r="C59" s="93"/>
      <c r="D59" s="5" t="s">
        <v>11</v>
      </c>
      <c r="E59" s="96">
        <v>2557</v>
      </c>
      <c r="F59" s="3">
        <v>2558</v>
      </c>
      <c r="G59" s="94">
        <v>2559</v>
      </c>
      <c r="H59" s="5" t="s">
        <v>12</v>
      </c>
      <c r="I59" s="5" t="s">
        <v>13</v>
      </c>
    </row>
    <row r="60" spans="1:9" x14ac:dyDescent="0.3">
      <c r="A60" s="4"/>
      <c r="B60" s="4"/>
      <c r="C60" s="93"/>
      <c r="D60" s="4"/>
      <c r="E60" s="81" t="s">
        <v>14</v>
      </c>
      <c r="F60" s="5" t="s">
        <v>14</v>
      </c>
      <c r="G60" s="95" t="s">
        <v>14</v>
      </c>
      <c r="H60" s="4"/>
      <c r="I60" s="4"/>
    </row>
    <row r="61" spans="1:9" s="82" customFormat="1" ht="20.25" x14ac:dyDescent="0.3">
      <c r="A61" s="100">
        <v>1</v>
      </c>
      <c r="B61" s="90" t="s">
        <v>351</v>
      </c>
      <c r="C61" s="84" t="s">
        <v>718</v>
      </c>
      <c r="D61" s="90" t="s">
        <v>352</v>
      </c>
      <c r="E61" s="124">
        <v>100000</v>
      </c>
      <c r="F61" s="123">
        <v>100000</v>
      </c>
      <c r="G61" s="123">
        <v>100000</v>
      </c>
      <c r="H61" s="90" t="s">
        <v>728</v>
      </c>
      <c r="I61" s="145" t="s">
        <v>729</v>
      </c>
    </row>
    <row r="62" spans="1:9" s="82" customFormat="1" ht="20.25" x14ac:dyDescent="0.3">
      <c r="A62" s="101"/>
      <c r="B62" s="91" t="s">
        <v>352</v>
      </c>
      <c r="C62" s="86" t="s">
        <v>719</v>
      </c>
      <c r="D62" s="91" t="s">
        <v>726</v>
      </c>
      <c r="E62" s="126"/>
      <c r="F62" s="125"/>
      <c r="G62" s="126"/>
      <c r="H62" s="91"/>
      <c r="I62" s="87"/>
    </row>
    <row r="63" spans="1:9" s="82" customFormat="1" ht="7.5" customHeight="1" x14ac:dyDescent="0.3">
      <c r="A63" s="102"/>
      <c r="B63" s="97"/>
      <c r="C63" s="98"/>
      <c r="D63" s="97"/>
      <c r="E63" s="128"/>
      <c r="F63" s="127"/>
      <c r="G63" s="128"/>
      <c r="H63" s="97"/>
      <c r="I63" s="99"/>
    </row>
    <row r="64" spans="1:9" s="82" customFormat="1" ht="20.25" x14ac:dyDescent="0.3">
      <c r="A64" s="100">
        <v>2</v>
      </c>
      <c r="B64" s="90" t="s">
        <v>353</v>
      </c>
      <c r="C64" s="84" t="s">
        <v>730</v>
      </c>
      <c r="D64" s="90" t="s">
        <v>732</v>
      </c>
      <c r="E64" s="124">
        <v>50000</v>
      </c>
      <c r="F64" s="123">
        <v>50000</v>
      </c>
      <c r="G64" s="124">
        <v>50000</v>
      </c>
      <c r="H64" s="90" t="s">
        <v>733</v>
      </c>
      <c r="I64" s="145" t="s">
        <v>729</v>
      </c>
    </row>
    <row r="65" spans="1:9" s="82" customFormat="1" ht="20.25" x14ac:dyDescent="0.3">
      <c r="A65" s="101"/>
      <c r="B65" s="91" t="s">
        <v>354</v>
      </c>
      <c r="C65" s="86" t="s">
        <v>731</v>
      </c>
      <c r="D65" s="91" t="s">
        <v>726</v>
      </c>
      <c r="E65" s="126"/>
      <c r="F65" s="125"/>
      <c r="G65" s="126"/>
      <c r="H65" s="91" t="s">
        <v>734</v>
      </c>
      <c r="I65" s="87"/>
    </row>
    <row r="66" spans="1:9" s="82" customFormat="1" ht="7.5" customHeight="1" x14ac:dyDescent="0.3">
      <c r="A66" s="102"/>
      <c r="B66" s="97"/>
      <c r="C66" s="98"/>
      <c r="D66" s="97"/>
      <c r="E66" s="128"/>
      <c r="F66" s="127"/>
      <c r="G66" s="128"/>
      <c r="H66" s="97"/>
      <c r="I66" s="99"/>
    </row>
    <row r="67" spans="1:9" s="82" customFormat="1" ht="20.25" x14ac:dyDescent="0.3">
      <c r="A67" s="100">
        <v>3</v>
      </c>
      <c r="B67" s="90" t="s">
        <v>350</v>
      </c>
      <c r="C67" s="84" t="s">
        <v>735</v>
      </c>
      <c r="D67" s="90" t="s">
        <v>553</v>
      </c>
      <c r="E67" s="124">
        <v>50000</v>
      </c>
      <c r="F67" s="123">
        <v>50000</v>
      </c>
      <c r="G67" s="124">
        <v>50000</v>
      </c>
      <c r="H67" s="90" t="s">
        <v>737</v>
      </c>
      <c r="I67" s="145" t="s">
        <v>697</v>
      </c>
    </row>
    <row r="68" spans="1:9" s="82" customFormat="1" ht="20.25" x14ac:dyDescent="0.3">
      <c r="A68" s="102"/>
      <c r="B68" s="97"/>
      <c r="C68" s="98" t="s">
        <v>736</v>
      </c>
      <c r="D68" s="97"/>
      <c r="E68" s="128"/>
      <c r="F68" s="127"/>
      <c r="G68" s="128"/>
      <c r="H68" s="97" t="s">
        <v>738</v>
      </c>
      <c r="I68" s="99"/>
    </row>
    <row r="69" spans="1:9" s="82" customFormat="1" ht="20.25" x14ac:dyDescent="0.3">
      <c r="A69" s="101">
        <v>4</v>
      </c>
      <c r="B69" s="91" t="s">
        <v>349</v>
      </c>
      <c r="C69" s="86" t="s">
        <v>739</v>
      </c>
      <c r="D69" s="91" t="s">
        <v>352</v>
      </c>
      <c r="E69" s="126">
        <v>150000</v>
      </c>
      <c r="F69" s="125">
        <v>100000</v>
      </c>
      <c r="G69" s="126">
        <v>100000</v>
      </c>
      <c r="H69" s="91" t="s">
        <v>741</v>
      </c>
      <c r="I69" s="145" t="s">
        <v>729</v>
      </c>
    </row>
    <row r="70" spans="1:9" ht="20.25" x14ac:dyDescent="0.3">
      <c r="A70" s="31"/>
      <c r="B70" s="13"/>
      <c r="C70" s="146" t="s">
        <v>740</v>
      </c>
      <c r="D70" s="15"/>
      <c r="E70" s="132"/>
      <c r="F70" s="131"/>
      <c r="G70" s="132"/>
      <c r="H70" s="19"/>
      <c r="I70" s="89"/>
    </row>
    <row r="71" spans="1:9" x14ac:dyDescent="0.3">
      <c r="A71" s="22"/>
      <c r="B71" s="23"/>
      <c r="C71" s="24"/>
      <c r="D71" s="22"/>
      <c r="E71" s="25"/>
      <c r="F71" s="25"/>
      <c r="G71" s="26"/>
      <c r="H71" s="24"/>
      <c r="I71" s="22"/>
    </row>
    <row r="72" spans="1:9" x14ac:dyDescent="0.3">
      <c r="A72" s="22"/>
      <c r="B72" s="23"/>
      <c r="C72" s="24"/>
      <c r="D72" s="22"/>
      <c r="E72" s="25"/>
      <c r="F72" s="25"/>
      <c r="G72" s="26"/>
      <c r="H72" s="24"/>
      <c r="I72" s="22"/>
    </row>
    <row r="73" spans="1:9" ht="23.25" customHeight="1" thickBot="1" x14ac:dyDescent="0.35">
      <c r="A73" s="22"/>
      <c r="B73" s="23"/>
      <c r="C73" s="24"/>
      <c r="D73" s="22"/>
      <c r="E73" s="25"/>
      <c r="F73" s="26"/>
      <c r="G73" s="22"/>
      <c r="H73" s="24"/>
      <c r="I73" s="23"/>
    </row>
    <row r="74" spans="1:9" x14ac:dyDescent="0.3">
      <c r="A74" s="400" t="s">
        <v>28</v>
      </c>
      <c r="B74" s="400"/>
      <c r="C74" s="400"/>
      <c r="D74" s="27"/>
      <c r="E74" s="27"/>
      <c r="F74" s="27"/>
      <c r="G74" s="27"/>
      <c r="H74" s="27"/>
      <c r="I74" s="28">
        <v>46</v>
      </c>
    </row>
  </sheetData>
  <mergeCells count="10">
    <mergeCell ref="A31:C31"/>
    <mergeCell ref="E38:G38"/>
    <mergeCell ref="A52:C52"/>
    <mergeCell ref="E58:G58"/>
    <mergeCell ref="A74:C74"/>
    <mergeCell ref="A1:I1"/>
    <mergeCell ref="A2:I2"/>
    <mergeCell ref="A3:I3"/>
    <mergeCell ref="A4:I4"/>
    <mergeCell ref="E7:G7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opLeftCell="E26" zoomScale="154" zoomScaleNormal="154" workbookViewId="0">
      <selection activeCell="G30" sqref="G30"/>
    </sheetView>
  </sheetViews>
  <sheetFormatPr defaultRowHeight="18.75" x14ac:dyDescent="0.3"/>
  <cols>
    <col min="1" max="1" width="3.5" style="1" customWidth="1"/>
    <col min="2" max="2" width="33.375" style="1" customWidth="1"/>
    <col min="3" max="3" width="21.625" style="1" customWidth="1"/>
    <col min="4" max="4" width="19.125" style="1" customWidth="1"/>
    <col min="5" max="6" width="10.25" style="1" customWidth="1"/>
    <col min="7" max="7" width="10" style="1" customWidth="1"/>
    <col min="8" max="8" width="27.875" style="1" customWidth="1"/>
    <col min="9" max="9" width="9.5" style="1" customWidth="1"/>
    <col min="10" max="16384" width="9" style="23"/>
  </cols>
  <sheetData>
    <row r="1" spans="1:9" x14ac:dyDescent="0.3">
      <c r="A1" s="398" t="s">
        <v>0</v>
      </c>
      <c r="B1" s="398"/>
      <c r="C1" s="398"/>
      <c r="D1" s="398"/>
      <c r="E1" s="398"/>
      <c r="F1" s="398"/>
      <c r="G1" s="398"/>
      <c r="H1" s="398"/>
      <c r="I1" s="398"/>
    </row>
    <row r="2" spans="1:9" x14ac:dyDescent="0.3">
      <c r="A2" s="399" t="s">
        <v>1</v>
      </c>
      <c r="B2" s="399"/>
      <c r="C2" s="399"/>
      <c r="D2" s="399"/>
      <c r="E2" s="399"/>
      <c r="F2" s="399"/>
      <c r="G2" s="399"/>
      <c r="H2" s="399"/>
      <c r="I2" s="399"/>
    </row>
    <row r="3" spans="1:9" x14ac:dyDescent="0.3">
      <c r="A3" s="399" t="s">
        <v>27</v>
      </c>
      <c r="B3" s="399"/>
      <c r="C3" s="399"/>
      <c r="D3" s="399"/>
      <c r="E3" s="399"/>
      <c r="F3" s="399"/>
      <c r="G3" s="399"/>
      <c r="H3" s="399"/>
      <c r="I3" s="399"/>
    </row>
    <row r="4" spans="1:9" ht="21" customHeight="1" x14ac:dyDescent="0.3">
      <c r="A4" s="399" t="s">
        <v>0</v>
      </c>
      <c r="B4" s="399"/>
      <c r="C4" s="399"/>
      <c r="D4" s="399"/>
      <c r="E4" s="399"/>
      <c r="F4" s="399"/>
      <c r="G4" s="399"/>
      <c r="H4" s="399"/>
      <c r="I4" s="399"/>
    </row>
    <row r="5" spans="1:9" x14ac:dyDescent="0.3">
      <c r="A5" s="2" t="s">
        <v>326</v>
      </c>
      <c r="B5" s="2"/>
      <c r="C5" s="2"/>
    </row>
    <row r="6" spans="1:9" x14ac:dyDescent="0.3">
      <c r="A6" s="1" t="s">
        <v>327</v>
      </c>
      <c r="B6" s="2"/>
      <c r="C6" s="2"/>
    </row>
    <row r="7" spans="1:9" x14ac:dyDescent="0.3">
      <c r="A7" s="92" t="s">
        <v>4</v>
      </c>
      <c r="B7" s="3" t="s">
        <v>5</v>
      </c>
      <c r="C7" s="96" t="s">
        <v>6</v>
      </c>
      <c r="D7" s="3" t="s">
        <v>7</v>
      </c>
      <c r="E7" s="396" t="s">
        <v>8</v>
      </c>
      <c r="F7" s="396"/>
      <c r="G7" s="396"/>
      <c r="H7" s="3" t="s">
        <v>9</v>
      </c>
      <c r="I7" s="94" t="s">
        <v>10</v>
      </c>
    </row>
    <row r="8" spans="1:9" x14ac:dyDescent="0.3">
      <c r="A8" s="112"/>
      <c r="B8" s="4"/>
      <c r="C8" s="80"/>
      <c r="D8" s="5" t="s">
        <v>11</v>
      </c>
      <c r="E8" s="94">
        <v>2557</v>
      </c>
      <c r="F8" s="3">
        <v>2558</v>
      </c>
      <c r="G8" s="92">
        <v>2559</v>
      </c>
      <c r="H8" s="5" t="s">
        <v>12</v>
      </c>
      <c r="I8" s="95" t="s">
        <v>13</v>
      </c>
    </row>
    <row r="9" spans="1:9" x14ac:dyDescent="0.3">
      <c r="A9" s="113"/>
      <c r="B9" s="6"/>
      <c r="C9" s="109"/>
      <c r="D9" s="6"/>
      <c r="E9" s="110" t="s">
        <v>14</v>
      </c>
      <c r="F9" s="7" t="s">
        <v>14</v>
      </c>
      <c r="G9" s="111" t="s">
        <v>14</v>
      </c>
      <c r="H9" s="6"/>
      <c r="I9" s="107"/>
    </row>
    <row r="10" spans="1:9" s="82" customFormat="1" ht="20.25" hidden="1" x14ac:dyDescent="0.3">
      <c r="A10" s="100">
        <v>1</v>
      </c>
      <c r="B10" s="90" t="s">
        <v>373</v>
      </c>
      <c r="C10" s="84" t="s">
        <v>777</v>
      </c>
      <c r="D10" s="106" t="s">
        <v>879</v>
      </c>
      <c r="E10" s="170">
        <v>40000</v>
      </c>
      <c r="F10" s="171">
        <v>40000</v>
      </c>
      <c r="G10" s="170">
        <v>40000</v>
      </c>
      <c r="H10" s="90" t="s">
        <v>899</v>
      </c>
      <c r="I10" s="190" t="s">
        <v>901</v>
      </c>
    </row>
    <row r="11" spans="1:9" s="82" customFormat="1" ht="20.25" hidden="1" x14ac:dyDescent="0.3">
      <c r="A11" s="101"/>
      <c r="B11" s="91"/>
      <c r="C11" s="86" t="s">
        <v>778</v>
      </c>
      <c r="D11" s="91"/>
      <c r="E11" s="172"/>
      <c r="F11" s="175"/>
      <c r="G11" s="172"/>
      <c r="H11" s="91" t="s">
        <v>900</v>
      </c>
      <c r="I11" s="87"/>
    </row>
    <row r="12" spans="1:9" s="82" customFormat="1" ht="20.25" hidden="1" x14ac:dyDescent="0.3">
      <c r="A12" s="100">
        <v>2</v>
      </c>
      <c r="B12" s="90" t="s">
        <v>384</v>
      </c>
      <c r="C12" s="84" t="s">
        <v>779</v>
      </c>
      <c r="D12" s="106" t="s">
        <v>879</v>
      </c>
      <c r="E12" s="170">
        <v>50000</v>
      </c>
      <c r="F12" s="171">
        <v>50000</v>
      </c>
      <c r="G12" s="170">
        <v>50000</v>
      </c>
      <c r="H12" s="120" t="s">
        <v>902</v>
      </c>
      <c r="I12" s="85" t="s">
        <v>907</v>
      </c>
    </row>
    <row r="13" spans="1:9" s="82" customFormat="1" ht="20.25" hidden="1" x14ac:dyDescent="0.3">
      <c r="A13" s="101"/>
      <c r="B13" s="91" t="s">
        <v>385</v>
      </c>
      <c r="C13" s="86" t="s">
        <v>780</v>
      </c>
      <c r="D13" s="91"/>
      <c r="E13" s="172"/>
      <c r="F13" s="173"/>
      <c r="G13" s="172"/>
      <c r="H13" s="91" t="s">
        <v>903</v>
      </c>
      <c r="I13" s="87"/>
    </row>
    <row r="14" spans="1:9" s="82" customFormat="1" ht="20.25" hidden="1" x14ac:dyDescent="0.3">
      <c r="A14" s="102"/>
      <c r="B14" s="97"/>
      <c r="C14" s="98"/>
      <c r="D14" s="97"/>
      <c r="E14" s="174"/>
      <c r="F14" s="175"/>
      <c r="G14" s="174"/>
      <c r="H14" s="97"/>
      <c r="I14" s="99"/>
    </row>
    <row r="15" spans="1:9" s="82" customFormat="1" ht="20.25" hidden="1" x14ac:dyDescent="0.3">
      <c r="A15" s="101">
        <v>3</v>
      </c>
      <c r="B15" s="91" t="s">
        <v>386</v>
      </c>
      <c r="C15" s="86" t="s">
        <v>781</v>
      </c>
      <c r="D15" s="114" t="s">
        <v>869</v>
      </c>
      <c r="E15" s="172">
        <v>50000</v>
      </c>
      <c r="F15" s="176" t="s">
        <v>16</v>
      </c>
      <c r="G15" s="177" t="s">
        <v>16</v>
      </c>
      <c r="H15" s="91" t="s">
        <v>905</v>
      </c>
      <c r="I15" s="191" t="s">
        <v>697</v>
      </c>
    </row>
    <row r="16" spans="1:9" s="82" customFormat="1" ht="20.25" hidden="1" x14ac:dyDescent="0.3">
      <c r="A16" s="101"/>
      <c r="B16" s="91" t="s">
        <v>387</v>
      </c>
      <c r="C16" s="86" t="s">
        <v>199</v>
      </c>
      <c r="D16" s="114" t="s">
        <v>880</v>
      </c>
      <c r="E16" s="172"/>
      <c r="F16" s="173"/>
      <c r="G16" s="172"/>
      <c r="H16" s="91" t="s">
        <v>906</v>
      </c>
      <c r="I16" s="87"/>
    </row>
    <row r="17" spans="1:9" s="82" customFormat="1" ht="20.25" hidden="1" x14ac:dyDescent="0.3">
      <c r="A17" s="101"/>
      <c r="B17" s="91"/>
      <c r="C17" s="86"/>
      <c r="D17" s="114" t="s">
        <v>304</v>
      </c>
      <c r="E17" s="172"/>
      <c r="F17" s="173"/>
      <c r="G17" s="172"/>
      <c r="H17" s="91"/>
      <c r="I17" s="87"/>
    </row>
    <row r="18" spans="1:9" s="82" customFormat="1" ht="20.25" hidden="1" x14ac:dyDescent="0.3">
      <c r="A18" s="100">
        <v>4</v>
      </c>
      <c r="B18" s="90" t="s">
        <v>388</v>
      </c>
      <c r="C18" s="84" t="s">
        <v>782</v>
      </c>
      <c r="D18" s="106" t="s">
        <v>882</v>
      </c>
      <c r="E18" s="170">
        <v>20000</v>
      </c>
      <c r="F18" s="171">
        <v>20000</v>
      </c>
      <c r="G18" s="170">
        <v>20000</v>
      </c>
      <c r="H18" s="90" t="s">
        <v>904</v>
      </c>
      <c r="I18" s="85" t="s">
        <v>178</v>
      </c>
    </row>
    <row r="19" spans="1:9" s="82" customFormat="1" ht="20.25" hidden="1" x14ac:dyDescent="0.3">
      <c r="A19" s="101"/>
      <c r="B19" s="91" t="s">
        <v>389</v>
      </c>
      <c r="C19" s="86" t="s">
        <v>783</v>
      </c>
      <c r="D19" s="114" t="s">
        <v>881</v>
      </c>
      <c r="E19" s="172"/>
      <c r="F19" s="173"/>
      <c r="G19" s="172"/>
      <c r="H19" s="91"/>
      <c r="I19" s="87"/>
    </row>
    <row r="20" spans="1:9" s="82" customFormat="1" ht="20.25" hidden="1" x14ac:dyDescent="0.3">
      <c r="A20" s="102"/>
      <c r="B20" s="97"/>
      <c r="C20" s="98"/>
      <c r="D20" s="115"/>
      <c r="E20" s="174"/>
      <c r="F20" s="175"/>
      <c r="G20" s="174"/>
      <c r="H20" s="97"/>
      <c r="I20" s="99"/>
    </row>
    <row r="21" spans="1:9" s="82" customFormat="1" ht="20.25" hidden="1" x14ac:dyDescent="0.3">
      <c r="A21" s="101">
        <v>5</v>
      </c>
      <c r="B21" s="91" t="s">
        <v>390</v>
      </c>
      <c r="C21" s="86" t="s">
        <v>784</v>
      </c>
      <c r="D21" s="114" t="s">
        <v>870</v>
      </c>
      <c r="E21" s="170">
        <v>20000</v>
      </c>
      <c r="F21" s="171">
        <v>20000</v>
      </c>
      <c r="G21" s="170">
        <v>20000</v>
      </c>
      <c r="H21" s="91" t="s">
        <v>908</v>
      </c>
      <c r="I21" s="191" t="s">
        <v>697</v>
      </c>
    </row>
    <row r="22" spans="1:9" s="82" customFormat="1" ht="20.25" hidden="1" x14ac:dyDescent="0.3">
      <c r="A22" s="101"/>
      <c r="B22" s="91" t="s">
        <v>391</v>
      </c>
      <c r="C22" s="86" t="s">
        <v>785</v>
      </c>
      <c r="D22" s="178" t="s">
        <v>871</v>
      </c>
      <c r="E22" s="172"/>
      <c r="F22" s="173"/>
      <c r="G22" s="172"/>
      <c r="H22" s="91" t="s">
        <v>909</v>
      </c>
      <c r="I22" s="87"/>
    </row>
    <row r="23" spans="1:9" s="82" customFormat="1" ht="20.25" hidden="1" x14ac:dyDescent="0.3">
      <c r="A23" s="101"/>
      <c r="B23" s="91"/>
      <c r="C23" s="86"/>
      <c r="D23" s="114"/>
      <c r="E23" s="172"/>
      <c r="F23" s="173"/>
      <c r="G23" s="172"/>
      <c r="H23" s="91"/>
      <c r="I23" s="87"/>
    </row>
    <row r="24" spans="1:9" s="82" customFormat="1" ht="20.25" hidden="1" x14ac:dyDescent="0.3">
      <c r="A24" s="100">
        <v>6</v>
      </c>
      <c r="B24" s="90" t="s">
        <v>374</v>
      </c>
      <c r="C24" s="156" t="s">
        <v>786</v>
      </c>
      <c r="D24" s="179" t="s">
        <v>833</v>
      </c>
      <c r="E24" s="170">
        <v>45000</v>
      </c>
      <c r="F24" s="171">
        <v>45000</v>
      </c>
      <c r="G24" s="170">
        <v>45000</v>
      </c>
      <c r="H24" s="90" t="s">
        <v>910</v>
      </c>
      <c r="I24" s="85" t="s">
        <v>907</v>
      </c>
    </row>
    <row r="25" spans="1:9" s="82" customFormat="1" ht="20.25" hidden="1" x14ac:dyDescent="0.3">
      <c r="A25" s="102"/>
      <c r="B25" s="97"/>
      <c r="C25" s="98" t="s">
        <v>787</v>
      </c>
      <c r="D25" s="180"/>
      <c r="E25" s="174"/>
      <c r="F25" s="175"/>
      <c r="G25" s="174"/>
      <c r="H25" s="97"/>
      <c r="I25" s="99"/>
    </row>
    <row r="26" spans="1:9" s="82" customFormat="1" ht="20.25" x14ac:dyDescent="0.3">
      <c r="A26" s="101">
        <v>7</v>
      </c>
      <c r="B26" s="91" t="s">
        <v>392</v>
      </c>
      <c r="C26" s="86" t="s">
        <v>788</v>
      </c>
      <c r="D26" s="179" t="s">
        <v>833</v>
      </c>
      <c r="E26" s="172">
        <v>20000</v>
      </c>
      <c r="F26" s="171">
        <v>20000</v>
      </c>
      <c r="G26" s="172">
        <v>20000</v>
      </c>
      <c r="H26" s="91" t="s">
        <v>911</v>
      </c>
      <c r="I26" s="85" t="s">
        <v>907</v>
      </c>
    </row>
    <row r="27" spans="1:9" s="82" customFormat="1" ht="20.25" x14ac:dyDescent="0.3">
      <c r="A27" s="101"/>
      <c r="B27" s="91" t="s">
        <v>393</v>
      </c>
      <c r="C27" s="86" t="s">
        <v>789</v>
      </c>
      <c r="D27" s="114"/>
      <c r="E27" s="172"/>
      <c r="F27" s="173"/>
      <c r="G27" s="172"/>
      <c r="H27" s="91" t="s">
        <v>912</v>
      </c>
      <c r="I27" s="87"/>
    </row>
    <row r="28" spans="1:9" s="82" customFormat="1" ht="20.25" x14ac:dyDescent="0.3">
      <c r="A28" s="101"/>
      <c r="B28" s="91"/>
      <c r="C28" s="86" t="s">
        <v>230</v>
      </c>
      <c r="D28" s="114"/>
      <c r="E28" s="172"/>
      <c r="F28" s="175"/>
      <c r="G28" s="172"/>
      <c r="H28" s="91"/>
      <c r="I28" s="87"/>
    </row>
    <row r="29" spans="1:9" s="82" customFormat="1" ht="20.25" x14ac:dyDescent="0.3">
      <c r="A29" s="100">
        <v>8</v>
      </c>
      <c r="B29" s="90" t="s">
        <v>375</v>
      </c>
      <c r="C29" s="84" t="s">
        <v>790</v>
      </c>
      <c r="D29" s="179" t="s">
        <v>833</v>
      </c>
      <c r="E29" s="170">
        <v>80000</v>
      </c>
      <c r="F29" s="171">
        <v>80000</v>
      </c>
      <c r="G29" s="170">
        <v>80000</v>
      </c>
      <c r="H29" s="90" t="s">
        <v>913</v>
      </c>
      <c r="I29" s="85" t="s">
        <v>907</v>
      </c>
    </row>
    <row r="30" spans="1:9" s="82" customFormat="1" ht="20.25" x14ac:dyDescent="0.3">
      <c r="A30" s="102"/>
      <c r="B30" s="97"/>
      <c r="C30" s="98" t="s">
        <v>791</v>
      </c>
      <c r="D30" s="115" t="s">
        <v>872</v>
      </c>
      <c r="E30" s="174"/>
      <c r="F30" s="175"/>
      <c r="G30" s="174"/>
      <c r="H30" s="97" t="s">
        <v>914</v>
      </c>
      <c r="I30" s="99"/>
    </row>
    <row r="31" spans="1:9" s="82" customFormat="1" ht="20.25" x14ac:dyDescent="0.3">
      <c r="A31" s="101">
        <v>9</v>
      </c>
      <c r="B31" s="108" t="s">
        <v>376</v>
      </c>
      <c r="C31" s="86" t="s">
        <v>792</v>
      </c>
      <c r="D31" s="179" t="s">
        <v>833</v>
      </c>
      <c r="E31" s="172">
        <v>30000</v>
      </c>
      <c r="F31" s="171">
        <v>30000</v>
      </c>
      <c r="G31" s="172">
        <v>30000</v>
      </c>
      <c r="H31" s="91" t="s">
        <v>915</v>
      </c>
      <c r="I31" s="85" t="s">
        <v>907</v>
      </c>
    </row>
    <row r="32" spans="1:9" s="82" customFormat="1" ht="20.25" x14ac:dyDescent="0.3">
      <c r="A32" s="101"/>
      <c r="B32" s="91"/>
      <c r="C32" s="157" t="s">
        <v>793</v>
      </c>
      <c r="D32" s="115" t="s">
        <v>872</v>
      </c>
      <c r="E32" s="172"/>
      <c r="F32" s="175"/>
      <c r="G32" s="172"/>
      <c r="H32" s="91" t="s">
        <v>916</v>
      </c>
      <c r="I32" s="87"/>
    </row>
    <row r="33" spans="1:9" s="82" customFormat="1" ht="20.25" x14ac:dyDescent="0.3">
      <c r="A33" s="100">
        <v>10</v>
      </c>
      <c r="B33" s="90" t="s">
        <v>377</v>
      </c>
      <c r="C33" s="84" t="s">
        <v>794</v>
      </c>
      <c r="D33" s="106" t="s">
        <v>833</v>
      </c>
      <c r="E33" s="170">
        <v>20000</v>
      </c>
      <c r="F33" s="171">
        <v>20000</v>
      </c>
      <c r="G33" s="170">
        <v>20000</v>
      </c>
      <c r="H33" s="90" t="s">
        <v>917</v>
      </c>
      <c r="I33" s="192" t="s">
        <v>901</v>
      </c>
    </row>
    <row r="34" spans="1:9" s="82" customFormat="1" ht="20.25" x14ac:dyDescent="0.3">
      <c r="A34" s="102"/>
      <c r="B34" s="97"/>
      <c r="C34" s="98" t="s">
        <v>795</v>
      </c>
      <c r="D34" s="115" t="s">
        <v>873</v>
      </c>
      <c r="E34" s="174"/>
      <c r="F34" s="175"/>
      <c r="G34" s="174"/>
      <c r="H34" s="97" t="s">
        <v>918</v>
      </c>
      <c r="I34" s="99"/>
    </row>
    <row r="35" spans="1:9" s="82" customFormat="1" ht="20.25" x14ac:dyDescent="0.3">
      <c r="A35" s="101">
        <v>11</v>
      </c>
      <c r="B35" s="91" t="s">
        <v>394</v>
      </c>
      <c r="C35" s="86" t="s">
        <v>796</v>
      </c>
      <c r="D35" s="114" t="s">
        <v>874</v>
      </c>
      <c r="E35" s="172">
        <v>35000</v>
      </c>
      <c r="F35" s="171">
        <v>35000</v>
      </c>
      <c r="G35" s="172">
        <v>35000</v>
      </c>
      <c r="H35" s="91" t="s">
        <v>919</v>
      </c>
      <c r="I35" s="87" t="s">
        <v>907</v>
      </c>
    </row>
    <row r="36" spans="1:9" s="82" customFormat="1" ht="20.25" x14ac:dyDescent="0.3">
      <c r="A36" s="101"/>
      <c r="B36" s="91" t="s">
        <v>395</v>
      </c>
      <c r="C36" s="86" t="s">
        <v>797</v>
      </c>
      <c r="D36" s="114" t="s">
        <v>884</v>
      </c>
      <c r="E36" s="172"/>
      <c r="F36" s="175"/>
      <c r="G36" s="172"/>
      <c r="H36" s="91" t="s">
        <v>920</v>
      </c>
      <c r="I36" s="87"/>
    </row>
    <row r="37" spans="1:9" s="82" customFormat="1" ht="20.25" x14ac:dyDescent="0.3">
      <c r="A37" s="100">
        <v>12</v>
      </c>
      <c r="B37" s="32" t="s">
        <v>396</v>
      </c>
      <c r="C37" s="84" t="s">
        <v>798</v>
      </c>
      <c r="D37" s="179" t="s">
        <v>875</v>
      </c>
      <c r="E37" s="170">
        <v>20000</v>
      </c>
      <c r="F37" s="171">
        <v>20000</v>
      </c>
      <c r="G37" s="170">
        <v>20000</v>
      </c>
      <c r="H37" s="90" t="s">
        <v>921</v>
      </c>
      <c r="I37" s="85" t="s">
        <v>907</v>
      </c>
    </row>
    <row r="38" spans="1:9" s="82" customFormat="1" ht="20.25" x14ac:dyDescent="0.3">
      <c r="A38" s="101"/>
      <c r="B38" s="33" t="s">
        <v>397</v>
      </c>
      <c r="C38" s="86" t="s">
        <v>799</v>
      </c>
      <c r="D38" s="114" t="s">
        <v>883</v>
      </c>
      <c r="E38" s="172"/>
      <c r="F38" s="173"/>
      <c r="G38" s="172"/>
      <c r="H38" s="91" t="s">
        <v>922</v>
      </c>
      <c r="I38" s="191" t="s">
        <v>697</v>
      </c>
    </row>
    <row r="39" spans="1:9" s="82" customFormat="1" ht="20.25" x14ac:dyDescent="0.3">
      <c r="A39" s="102"/>
      <c r="B39" s="37" t="s">
        <v>398</v>
      </c>
      <c r="C39" s="98" t="s">
        <v>800</v>
      </c>
      <c r="D39" s="115"/>
      <c r="E39" s="174"/>
      <c r="F39" s="175"/>
      <c r="G39" s="174"/>
      <c r="H39" s="97"/>
      <c r="I39" s="99"/>
    </row>
    <row r="40" spans="1:9" s="82" customFormat="1" ht="20.25" x14ac:dyDescent="0.3">
      <c r="A40" s="101">
        <v>13</v>
      </c>
      <c r="B40" s="91" t="s">
        <v>399</v>
      </c>
      <c r="C40" s="86" t="s">
        <v>801</v>
      </c>
      <c r="D40" s="114" t="s">
        <v>876</v>
      </c>
      <c r="E40" s="183">
        <v>30000</v>
      </c>
      <c r="F40" s="171">
        <v>30000</v>
      </c>
      <c r="G40" s="184">
        <v>30000</v>
      </c>
      <c r="H40" s="91" t="s">
        <v>923</v>
      </c>
      <c r="I40" s="191" t="s">
        <v>697</v>
      </c>
    </row>
    <row r="41" spans="1:9" s="82" customFormat="1" ht="21" customHeight="1" x14ac:dyDescent="0.3">
      <c r="A41" s="101"/>
      <c r="B41" s="91" t="s">
        <v>400</v>
      </c>
      <c r="C41" s="86" t="s">
        <v>802</v>
      </c>
      <c r="D41" s="114" t="s">
        <v>769</v>
      </c>
      <c r="E41" s="185"/>
      <c r="F41" s="173"/>
      <c r="G41" s="186"/>
      <c r="H41" s="91" t="s">
        <v>924</v>
      </c>
      <c r="I41" s="87"/>
    </row>
    <row r="42" spans="1:9" s="82" customFormat="1" ht="9.75" customHeight="1" x14ac:dyDescent="0.3">
      <c r="A42" s="101"/>
      <c r="B42" s="91"/>
      <c r="C42" s="86"/>
      <c r="D42" s="114"/>
      <c r="E42" s="187"/>
      <c r="F42" s="175"/>
      <c r="G42" s="188"/>
      <c r="H42" s="91"/>
      <c r="I42" s="87"/>
    </row>
    <row r="43" spans="1:9" s="82" customFormat="1" ht="20.25" hidden="1" x14ac:dyDescent="0.3">
      <c r="A43" s="100">
        <v>14</v>
      </c>
      <c r="B43" s="90" t="s">
        <v>401</v>
      </c>
      <c r="C43" s="84" t="s">
        <v>803</v>
      </c>
      <c r="D43" s="106" t="s">
        <v>877</v>
      </c>
      <c r="E43" s="172">
        <v>30000</v>
      </c>
      <c r="F43" s="171">
        <v>30000</v>
      </c>
      <c r="G43" s="172">
        <v>30000</v>
      </c>
      <c r="H43" s="90" t="s">
        <v>925</v>
      </c>
      <c r="I43" s="90" t="s">
        <v>907</v>
      </c>
    </row>
    <row r="44" spans="1:9" s="82" customFormat="1" ht="20.25" hidden="1" x14ac:dyDescent="0.3">
      <c r="A44" s="102"/>
      <c r="B44" s="97" t="s">
        <v>402</v>
      </c>
      <c r="C44" s="98" t="s">
        <v>804</v>
      </c>
      <c r="D44" s="115" t="s">
        <v>358</v>
      </c>
      <c r="E44" s="174"/>
      <c r="F44" s="175"/>
      <c r="G44" s="174"/>
      <c r="H44" s="97" t="s">
        <v>926</v>
      </c>
      <c r="I44" s="37" t="s">
        <v>697</v>
      </c>
    </row>
    <row r="45" spans="1:9" s="82" customFormat="1" ht="20.25" hidden="1" x14ac:dyDescent="0.3">
      <c r="A45" s="101">
        <v>15</v>
      </c>
      <c r="B45" s="91" t="s">
        <v>403</v>
      </c>
      <c r="C45" s="86" t="s">
        <v>805</v>
      </c>
      <c r="D45" s="114" t="s">
        <v>553</v>
      </c>
      <c r="E45" s="172">
        <v>30000</v>
      </c>
      <c r="F45" s="171">
        <v>30000</v>
      </c>
      <c r="G45" s="172">
        <v>30000</v>
      </c>
      <c r="H45" s="91" t="s">
        <v>923</v>
      </c>
      <c r="I45" s="191" t="s">
        <v>697</v>
      </c>
    </row>
    <row r="46" spans="1:9" s="82" customFormat="1" ht="20.25" hidden="1" x14ac:dyDescent="0.3">
      <c r="A46" s="101"/>
      <c r="B46" s="91" t="s">
        <v>404</v>
      </c>
      <c r="C46" s="86" t="s">
        <v>806</v>
      </c>
      <c r="D46" s="114"/>
      <c r="E46" s="172"/>
      <c r="F46" s="173"/>
      <c r="G46" s="172"/>
      <c r="H46" s="91" t="s">
        <v>924</v>
      </c>
      <c r="I46" s="87"/>
    </row>
    <row r="47" spans="1:9" s="82" customFormat="1" ht="20.25" hidden="1" x14ac:dyDescent="0.3">
      <c r="A47" s="100">
        <v>16</v>
      </c>
      <c r="B47" s="90" t="s">
        <v>405</v>
      </c>
      <c r="C47" s="156" t="s">
        <v>807</v>
      </c>
      <c r="D47" s="106" t="s">
        <v>885</v>
      </c>
      <c r="E47" s="183">
        <v>50000</v>
      </c>
      <c r="F47" s="171">
        <v>50000</v>
      </c>
      <c r="G47" s="184">
        <v>50000</v>
      </c>
      <c r="H47" s="193" t="s">
        <v>927</v>
      </c>
      <c r="I47" s="32" t="s">
        <v>697</v>
      </c>
    </row>
    <row r="48" spans="1:9" s="82" customFormat="1" ht="20.25" hidden="1" x14ac:dyDescent="0.3">
      <c r="A48" s="102"/>
      <c r="B48" s="97" t="s">
        <v>406</v>
      </c>
      <c r="C48" s="158" t="s">
        <v>715</v>
      </c>
      <c r="D48" s="115" t="s">
        <v>886</v>
      </c>
      <c r="E48" s="187"/>
      <c r="F48" s="175"/>
      <c r="G48" s="188"/>
      <c r="H48" s="194" t="s">
        <v>928</v>
      </c>
      <c r="I48" s="97"/>
    </row>
    <row r="49" spans="1:9" s="82" customFormat="1" ht="20.25" hidden="1" x14ac:dyDescent="0.3">
      <c r="A49" s="101">
        <v>17</v>
      </c>
      <c r="B49" s="91" t="s">
        <v>378</v>
      </c>
      <c r="C49" s="86" t="s">
        <v>808</v>
      </c>
      <c r="D49" s="114" t="s">
        <v>879</v>
      </c>
      <c r="E49" s="172">
        <v>20000</v>
      </c>
      <c r="F49" s="171">
        <v>20000</v>
      </c>
      <c r="G49" s="172">
        <v>20000</v>
      </c>
      <c r="H49" s="91" t="s">
        <v>929</v>
      </c>
      <c r="I49" s="87" t="s">
        <v>178</v>
      </c>
    </row>
    <row r="50" spans="1:9" s="82" customFormat="1" ht="20.25" hidden="1" x14ac:dyDescent="0.3">
      <c r="A50" s="101"/>
      <c r="B50" s="91"/>
      <c r="C50" s="86"/>
      <c r="D50" s="114"/>
      <c r="E50" s="172"/>
      <c r="F50" s="175"/>
      <c r="G50" s="172"/>
      <c r="H50" s="91" t="s">
        <v>930</v>
      </c>
      <c r="I50" s="87"/>
    </row>
    <row r="51" spans="1:9" s="82" customFormat="1" ht="20.25" hidden="1" x14ac:dyDescent="0.3">
      <c r="A51" s="100">
        <v>18</v>
      </c>
      <c r="B51" s="90" t="s">
        <v>379</v>
      </c>
      <c r="C51" s="84" t="s">
        <v>809</v>
      </c>
      <c r="D51" s="106" t="s">
        <v>887</v>
      </c>
      <c r="E51" s="170">
        <v>50000</v>
      </c>
      <c r="F51" s="171">
        <v>50000</v>
      </c>
      <c r="G51" s="170">
        <v>50000</v>
      </c>
      <c r="H51" s="90" t="s">
        <v>932</v>
      </c>
      <c r="I51" s="85" t="s">
        <v>907</v>
      </c>
    </row>
    <row r="52" spans="1:9" s="82" customFormat="1" ht="20.25" hidden="1" x14ac:dyDescent="0.3">
      <c r="A52" s="102"/>
      <c r="B52" s="97"/>
      <c r="C52" s="98" t="s">
        <v>810</v>
      </c>
      <c r="D52" s="115"/>
      <c r="E52" s="174"/>
      <c r="F52" s="175"/>
      <c r="G52" s="174"/>
      <c r="H52" s="97" t="s">
        <v>933</v>
      </c>
      <c r="I52" s="99"/>
    </row>
    <row r="53" spans="1:9" s="82" customFormat="1" ht="20.25" hidden="1" x14ac:dyDescent="0.3">
      <c r="A53" s="101">
        <v>19</v>
      </c>
      <c r="B53" s="91" t="s">
        <v>407</v>
      </c>
      <c r="C53" s="86" t="s">
        <v>811</v>
      </c>
      <c r="D53" s="114" t="s">
        <v>887</v>
      </c>
      <c r="E53" s="172">
        <v>30000</v>
      </c>
      <c r="F53" s="171">
        <v>30000</v>
      </c>
      <c r="G53" s="172">
        <v>30000</v>
      </c>
      <c r="H53" s="91" t="s">
        <v>934</v>
      </c>
      <c r="I53" s="32" t="s">
        <v>697</v>
      </c>
    </row>
    <row r="54" spans="1:9" s="82" customFormat="1" ht="20.25" hidden="1" x14ac:dyDescent="0.3">
      <c r="A54" s="101"/>
      <c r="B54" s="91" t="s">
        <v>358</v>
      </c>
      <c r="C54" s="86" t="s">
        <v>812</v>
      </c>
      <c r="D54" s="114"/>
      <c r="E54" s="172"/>
      <c r="F54" s="173"/>
      <c r="G54" s="172"/>
      <c r="H54" s="91" t="s">
        <v>935</v>
      </c>
      <c r="I54" s="87"/>
    </row>
    <row r="55" spans="1:9" s="82" customFormat="1" ht="20.25" hidden="1" x14ac:dyDescent="0.3">
      <c r="A55" s="100">
        <v>20</v>
      </c>
      <c r="B55" s="90" t="s">
        <v>408</v>
      </c>
      <c r="C55" s="84" t="s">
        <v>813</v>
      </c>
      <c r="D55" s="106" t="s">
        <v>887</v>
      </c>
      <c r="E55" s="171">
        <v>30000</v>
      </c>
      <c r="F55" s="171">
        <v>30000</v>
      </c>
      <c r="G55" s="171">
        <v>30000</v>
      </c>
      <c r="H55" s="90" t="s">
        <v>936</v>
      </c>
      <c r="I55" s="32" t="s">
        <v>697</v>
      </c>
    </row>
    <row r="56" spans="1:9" s="82" customFormat="1" ht="20.25" hidden="1" x14ac:dyDescent="0.3">
      <c r="A56" s="102"/>
      <c r="B56" s="97" t="s">
        <v>409</v>
      </c>
      <c r="C56" s="98" t="s">
        <v>814</v>
      </c>
      <c r="D56" s="115" t="s">
        <v>888</v>
      </c>
      <c r="E56" s="175"/>
      <c r="F56" s="175"/>
      <c r="G56" s="175"/>
      <c r="H56" s="97" t="s">
        <v>937</v>
      </c>
      <c r="I56" s="99"/>
    </row>
    <row r="57" spans="1:9" s="82" customFormat="1" ht="20.25" hidden="1" x14ac:dyDescent="0.3">
      <c r="A57" s="101">
        <v>21</v>
      </c>
      <c r="B57" s="91" t="s">
        <v>410</v>
      </c>
      <c r="C57" s="86" t="s">
        <v>815</v>
      </c>
      <c r="D57" s="114" t="s">
        <v>889</v>
      </c>
      <c r="E57" s="171">
        <v>20000</v>
      </c>
      <c r="F57" s="171">
        <v>20000</v>
      </c>
      <c r="G57" s="171">
        <v>20000</v>
      </c>
      <c r="H57" s="91" t="s">
        <v>938</v>
      </c>
      <c r="I57" s="85" t="s">
        <v>907</v>
      </c>
    </row>
    <row r="58" spans="1:9" s="82" customFormat="1" ht="20.25" hidden="1" x14ac:dyDescent="0.3">
      <c r="A58" s="101"/>
      <c r="B58" s="91" t="s">
        <v>411</v>
      </c>
      <c r="C58" s="86" t="s">
        <v>816</v>
      </c>
      <c r="D58" s="114" t="s">
        <v>890</v>
      </c>
      <c r="E58" s="175"/>
      <c r="F58" s="175"/>
      <c r="G58" s="175"/>
      <c r="H58" s="91"/>
      <c r="I58" s="87"/>
    </row>
    <row r="59" spans="1:9" s="82" customFormat="1" ht="20.25" hidden="1" x14ac:dyDescent="0.3">
      <c r="A59" s="100">
        <v>22</v>
      </c>
      <c r="B59" s="90" t="s">
        <v>380</v>
      </c>
      <c r="C59" s="84" t="s">
        <v>817</v>
      </c>
      <c r="D59" s="106" t="s">
        <v>891</v>
      </c>
      <c r="E59" s="173">
        <v>30000</v>
      </c>
      <c r="F59" s="173">
        <v>30000</v>
      </c>
      <c r="G59" s="173">
        <v>30000</v>
      </c>
      <c r="H59" s="90" t="s">
        <v>939</v>
      </c>
      <c r="I59" s="85" t="s">
        <v>907</v>
      </c>
    </row>
    <row r="60" spans="1:9" s="82" customFormat="1" ht="20.25" hidden="1" x14ac:dyDescent="0.3">
      <c r="A60" s="102"/>
      <c r="B60" s="97"/>
      <c r="C60" s="98" t="s">
        <v>818</v>
      </c>
      <c r="D60" s="115" t="s">
        <v>892</v>
      </c>
      <c r="E60" s="175"/>
      <c r="F60" s="175"/>
      <c r="G60" s="175"/>
      <c r="H60" s="97" t="s">
        <v>940</v>
      </c>
      <c r="I60" s="99"/>
    </row>
    <row r="61" spans="1:9" s="82" customFormat="1" ht="20.25" hidden="1" x14ac:dyDescent="0.3">
      <c r="A61" s="101">
        <v>23</v>
      </c>
      <c r="B61" s="91" t="s">
        <v>412</v>
      </c>
      <c r="C61" s="86" t="s">
        <v>819</v>
      </c>
      <c r="D61" s="182" t="s">
        <v>893</v>
      </c>
      <c r="E61" s="171">
        <v>30000</v>
      </c>
      <c r="F61" s="171">
        <v>30000</v>
      </c>
      <c r="G61" s="171">
        <v>30000</v>
      </c>
      <c r="H61" s="91" t="s">
        <v>941</v>
      </c>
      <c r="I61" s="85" t="s">
        <v>907</v>
      </c>
    </row>
    <row r="62" spans="1:9" s="82" customFormat="1" ht="20.25" hidden="1" x14ac:dyDescent="0.3">
      <c r="A62" s="101"/>
      <c r="B62" s="91" t="s">
        <v>413</v>
      </c>
      <c r="C62" s="86" t="s">
        <v>820</v>
      </c>
      <c r="D62" s="114" t="s">
        <v>879</v>
      </c>
      <c r="E62" s="175"/>
      <c r="F62" s="175"/>
      <c r="G62" s="175"/>
      <c r="H62" s="91" t="s">
        <v>942</v>
      </c>
      <c r="I62" s="87"/>
    </row>
    <row r="63" spans="1:9" s="82" customFormat="1" ht="20.25" hidden="1" x14ac:dyDescent="0.3">
      <c r="A63" s="100">
        <v>24</v>
      </c>
      <c r="B63" s="90" t="s">
        <v>414</v>
      </c>
      <c r="C63" s="84" t="s">
        <v>821</v>
      </c>
      <c r="D63" s="106" t="s">
        <v>894</v>
      </c>
      <c r="E63" s="173">
        <v>30000</v>
      </c>
      <c r="F63" s="173">
        <v>30000</v>
      </c>
      <c r="G63" s="173">
        <v>30000</v>
      </c>
      <c r="H63" s="90" t="s">
        <v>943</v>
      </c>
      <c r="I63" s="192" t="s">
        <v>931</v>
      </c>
    </row>
    <row r="64" spans="1:9" s="82" customFormat="1" ht="20.25" hidden="1" x14ac:dyDescent="0.3">
      <c r="A64" s="102"/>
      <c r="B64" s="97" t="s">
        <v>415</v>
      </c>
      <c r="C64" s="98" t="s">
        <v>822</v>
      </c>
      <c r="D64" s="115" t="s">
        <v>895</v>
      </c>
      <c r="E64" s="175"/>
      <c r="F64" s="175"/>
      <c r="G64" s="175"/>
      <c r="H64" s="97" t="s">
        <v>944</v>
      </c>
      <c r="I64" s="87"/>
    </row>
    <row r="65" spans="1:9" s="82" customFormat="1" ht="20.25" hidden="1" x14ac:dyDescent="0.3">
      <c r="A65" s="101">
        <v>25</v>
      </c>
      <c r="B65" s="91" t="s">
        <v>416</v>
      </c>
      <c r="C65" s="86" t="s">
        <v>823</v>
      </c>
      <c r="D65" s="114" t="s">
        <v>553</v>
      </c>
      <c r="E65" s="173">
        <v>20000</v>
      </c>
      <c r="F65" s="173">
        <v>20000</v>
      </c>
      <c r="G65" s="173">
        <v>20000</v>
      </c>
      <c r="H65" s="195" t="s">
        <v>945</v>
      </c>
      <c r="I65" s="90" t="s">
        <v>907</v>
      </c>
    </row>
    <row r="66" spans="1:9" s="82" customFormat="1" ht="20.25" hidden="1" x14ac:dyDescent="0.3">
      <c r="A66" s="101"/>
      <c r="B66" s="91" t="s">
        <v>825</v>
      </c>
      <c r="C66" s="86" t="s">
        <v>824</v>
      </c>
      <c r="D66" s="181" t="s">
        <v>896</v>
      </c>
      <c r="E66" s="173"/>
      <c r="F66" s="173"/>
      <c r="G66" s="173"/>
      <c r="H66" s="195" t="s">
        <v>946</v>
      </c>
      <c r="I66" s="37" t="s">
        <v>697</v>
      </c>
    </row>
    <row r="67" spans="1:9" s="82" customFormat="1" ht="20.25" hidden="1" x14ac:dyDescent="0.3">
      <c r="A67" s="100">
        <v>26</v>
      </c>
      <c r="B67" s="90" t="s">
        <v>381</v>
      </c>
      <c r="C67" s="84" t="s">
        <v>826</v>
      </c>
      <c r="D67" s="106" t="s">
        <v>553</v>
      </c>
      <c r="E67" s="171">
        <v>20000</v>
      </c>
      <c r="F67" s="171">
        <v>20000</v>
      </c>
      <c r="G67" s="171">
        <v>20000</v>
      </c>
      <c r="H67" s="90" t="s">
        <v>936</v>
      </c>
      <c r="I67" s="33" t="s">
        <v>697</v>
      </c>
    </row>
    <row r="68" spans="1:9" s="82" customFormat="1" ht="20.25" hidden="1" x14ac:dyDescent="0.3">
      <c r="A68" s="102"/>
      <c r="B68" s="97"/>
      <c r="C68" s="98" t="s">
        <v>230</v>
      </c>
      <c r="D68" s="180" t="s">
        <v>896</v>
      </c>
      <c r="E68" s="175"/>
      <c r="F68" s="175"/>
      <c r="G68" s="175"/>
      <c r="H68" s="97" t="s">
        <v>947</v>
      </c>
      <c r="I68" s="99"/>
    </row>
    <row r="69" spans="1:9" s="82" customFormat="1" ht="20.25" hidden="1" x14ac:dyDescent="0.3">
      <c r="A69" s="101">
        <v>27</v>
      </c>
      <c r="B69" s="91" t="s">
        <v>382</v>
      </c>
      <c r="C69" s="86" t="s">
        <v>827</v>
      </c>
      <c r="D69" s="106" t="s">
        <v>553</v>
      </c>
      <c r="E69" s="173">
        <v>20000</v>
      </c>
      <c r="F69" s="173">
        <v>20000</v>
      </c>
      <c r="G69" s="173">
        <v>20000</v>
      </c>
      <c r="H69" s="91" t="s">
        <v>948</v>
      </c>
      <c r="I69" s="32" t="s">
        <v>697</v>
      </c>
    </row>
    <row r="70" spans="1:9" s="82" customFormat="1" ht="20.25" hidden="1" x14ac:dyDescent="0.3">
      <c r="A70" s="101"/>
      <c r="B70" s="91"/>
      <c r="C70" s="86" t="s">
        <v>828</v>
      </c>
      <c r="D70" s="180" t="s">
        <v>896</v>
      </c>
      <c r="E70" s="173"/>
      <c r="F70" s="173"/>
      <c r="G70" s="173"/>
      <c r="H70" s="91" t="s">
        <v>949</v>
      </c>
      <c r="I70" s="87"/>
    </row>
    <row r="71" spans="1:9" s="82" customFormat="1" ht="20.25" hidden="1" x14ac:dyDescent="0.3">
      <c r="A71" s="100">
        <v>28</v>
      </c>
      <c r="B71" s="90" t="s">
        <v>383</v>
      </c>
      <c r="C71" s="84" t="s">
        <v>829</v>
      </c>
      <c r="D71" s="106" t="s">
        <v>891</v>
      </c>
      <c r="E71" s="189">
        <v>20000</v>
      </c>
      <c r="F71" s="189">
        <v>20000</v>
      </c>
      <c r="G71" s="189">
        <v>20000</v>
      </c>
      <c r="H71" s="90" t="s">
        <v>938</v>
      </c>
      <c r="I71" s="85" t="s">
        <v>907</v>
      </c>
    </row>
    <row r="72" spans="1:9" s="82" customFormat="1" ht="20.25" hidden="1" x14ac:dyDescent="0.3">
      <c r="A72" s="102"/>
      <c r="B72" s="97"/>
      <c r="C72" s="98" t="s">
        <v>830</v>
      </c>
      <c r="D72" s="115" t="s">
        <v>892</v>
      </c>
      <c r="E72" s="175"/>
      <c r="F72" s="175"/>
      <c r="G72" s="175"/>
      <c r="H72" s="97"/>
      <c r="I72" s="99"/>
    </row>
    <row r="73" spans="1:9" s="82" customFormat="1" ht="20.25" hidden="1" x14ac:dyDescent="0.3">
      <c r="A73" s="101">
        <v>29</v>
      </c>
      <c r="B73" s="91" t="s">
        <v>417</v>
      </c>
      <c r="C73" s="86" t="s">
        <v>829</v>
      </c>
      <c r="D73" s="114" t="s">
        <v>897</v>
      </c>
      <c r="E73" s="173">
        <v>20000</v>
      </c>
      <c r="F73" s="173">
        <v>20000</v>
      </c>
      <c r="G73" s="173">
        <v>20000</v>
      </c>
      <c r="H73" s="91" t="s">
        <v>950</v>
      </c>
      <c r="I73" s="87" t="s">
        <v>178</v>
      </c>
    </row>
    <row r="74" spans="1:9" ht="20.25" hidden="1" x14ac:dyDescent="0.3">
      <c r="A74" s="31"/>
      <c r="B74" s="118" t="s">
        <v>418</v>
      </c>
      <c r="C74" s="146" t="s">
        <v>831</v>
      </c>
      <c r="D74" s="15" t="s">
        <v>898</v>
      </c>
      <c r="E74" s="17"/>
      <c r="F74" s="17"/>
      <c r="G74" s="17"/>
      <c r="H74" s="19" t="s">
        <v>951</v>
      </c>
      <c r="I74" s="89"/>
    </row>
    <row r="75" spans="1:9" ht="17.25" customHeight="1" x14ac:dyDescent="0.3">
      <c r="A75" s="43"/>
      <c r="B75" s="385"/>
      <c r="C75" s="386"/>
      <c r="D75" s="43"/>
      <c r="E75" s="44"/>
      <c r="F75" s="44"/>
      <c r="G75" s="45"/>
      <c r="H75" s="386"/>
      <c r="I75" s="43"/>
    </row>
    <row r="76" spans="1:9" ht="12.75" hidden="1" customHeight="1" x14ac:dyDescent="0.3">
      <c r="A76" s="22"/>
      <c r="B76" s="23"/>
      <c r="C76" s="24"/>
      <c r="D76" s="22"/>
      <c r="E76" s="25"/>
      <c r="F76" s="25"/>
      <c r="G76" s="26"/>
      <c r="H76" s="24"/>
      <c r="I76" s="22"/>
    </row>
    <row r="77" spans="1:9" ht="13.5" customHeight="1" thickBot="1" x14ac:dyDescent="0.35">
      <c r="A77" s="167"/>
      <c r="B77" s="196"/>
      <c r="C77" s="168"/>
      <c r="D77" s="167"/>
      <c r="E77" s="166"/>
      <c r="F77" s="166"/>
      <c r="G77" s="169"/>
      <c r="H77" s="168"/>
      <c r="I77" s="167"/>
    </row>
    <row r="78" spans="1:9" x14ac:dyDescent="0.3">
      <c r="A78" s="401" t="s">
        <v>28</v>
      </c>
      <c r="B78" s="401"/>
      <c r="C78" s="401"/>
      <c r="D78" s="23"/>
      <c r="E78" s="23"/>
      <c r="F78" s="23"/>
      <c r="G78" s="23"/>
      <c r="H78" s="23"/>
      <c r="I78" s="354">
        <v>48</v>
      </c>
    </row>
    <row r="79" spans="1:9" x14ac:dyDescent="0.3">
      <c r="A79" s="24"/>
      <c r="B79" s="24"/>
      <c r="C79" s="24"/>
      <c r="D79" s="23"/>
      <c r="E79" s="23"/>
      <c r="F79" s="23"/>
      <c r="G79" s="23"/>
      <c r="H79" s="23"/>
      <c r="I79" s="29"/>
    </row>
    <row r="80" spans="1:9" x14ac:dyDescent="0.3">
      <c r="A80" s="24"/>
      <c r="B80" s="24"/>
      <c r="C80" s="24"/>
      <c r="D80" s="23"/>
      <c r="E80" s="23"/>
      <c r="F80" s="23"/>
      <c r="G80" s="23"/>
      <c r="H80" s="23"/>
      <c r="I80" s="29"/>
    </row>
    <row r="83" spans="1:9" x14ac:dyDescent="0.3">
      <c r="A83" s="2" t="s">
        <v>328</v>
      </c>
      <c r="B83" s="2"/>
      <c r="C83" s="2"/>
    </row>
    <row r="84" spans="1:9" x14ac:dyDescent="0.3">
      <c r="A84" s="1" t="s">
        <v>329</v>
      </c>
      <c r="B84" s="2"/>
      <c r="C84" s="2"/>
    </row>
    <row r="85" spans="1:9" x14ac:dyDescent="0.3">
      <c r="A85" s="3" t="s">
        <v>4</v>
      </c>
      <c r="B85" s="3" t="s">
        <v>5</v>
      </c>
      <c r="C85" s="3" t="s">
        <v>6</v>
      </c>
      <c r="D85" s="3" t="s">
        <v>7</v>
      </c>
      <c r="E85" s="395" t="s">
        <v>8</v>
      </c>
      <c r="F85" s="396"/>
      <c r="G85" s="397"/>
      <c r="H85" s="3" t="s">
        <v>9</v>
      </c>
      <c r="I85" s="3" t="s">
        <v>10</v>
      </c>
    </row>
    <row r="86" spans="1:9" x14ac:dyDescent="0.3">
      <c r="A86" s="18"/>
      <c r="B86" s="4"/>
      <c r="C86" s="4"/>
      <c r="D86" s="5" t="s">
        <v>11</v>
      </c>
      <c r="E86" s="3">
        <v>2557</v>
      </c>
      <c r="F86" s="3">
        <v>2558</v>
      </c>
      <c r="G86" s="3">
        <v>2559</v>
      </c>
      <c r="H86" s="5" t="s">
        <v>12</v>
      </c>
      <c r="I86" s="5" t="s">
        <v>13</v>
      </c>
    </row>
    <row r="87" spans="1:9" x14ac:dyDescent="0.3">
      <c r="A87" s="18"/>
      <c r="B87" s="4"/>
      <c r="C87" s="4"/>
      <c r="D87" s="6"/>
      <c r="E87" s="5" t="s">
        <v>14</v>
      </c>
      <c r="F87" s="5" t="s">
        <v>14</v>
      </c>
      <c r="G87" s="5" t="s">
        <v>14</v>
      </c>
      <c r="H87" s="4"/>
      <c r="I87" s="4"/>
    </row>
    <row r="88" spans="1:9" s="82" customFormat="1" ht="20.25" x14ac:dyDescent="0.3">
      <c r="A88" s="106">
        <v>1</v>
      </c>
      <c r="B88" s="90" t="s">
        <v>427</v>
      </c>
      <c r="C88" s="90" t="s">
        <v>817</v>
      </c>
      <c r="D88" s="197" t="s">
        <v>952</v>
      </c>
      <c r="E88" s="171">
        <v>50000</v>
      </c>
      <c r="F88" s="171">
        <v>50000</v>
      </c>
      <c r="G88" s="171">
        <v>50000</v>
      </c>
      <c r="H88" s="90" t="s">
        <v>974</v>
      </c>
      <c r="I88" s="32" t="s">
        <v>697</v>
      </c>
    </row>
    <row r="89" spans="1:9" s="82" customFormat="1" ht="20.25" x14ac:dyDescent="0.3">
      <c r="A89" s="114"/>
      <c r="B89" s="91" t="s">
        <v>428</v>
      </c>
      <c r="C89" s="91" t="s">
        <v>832</v>
      </c>
      <c r="D89" s="197" t="s">
        <v>955</v>
      </c>
      <c r="E89" s="173"/>
      <c r="F89" s="173"/>
      <c r="G89" s="173"/>
      <c r="H89" s="91" t="s">
        <v>975</v>
      </c>
      <c r="I89" s="91"/>
    </row>
    <row r="90" spans="1:9" s="82" customFormat="1" ht="20.25" x14ac:dyDescent="0.3">
      <c r="A90" s="114"/>
      <c r="B90" s="91" t="s">
        <v>426</v>
      </c>
      <c r="C90" s="91" t="s">
        <v>833</v>
      </c>
      <c r="D90" s="197" t="s">
        <v>953</v>
      </c>
      <c r="E90" s="173"/>
      <c r="F90" s="173"/>
      <c r="G90" s="173"/>
      <c r="H90" s="91"/>
      <c r="I90" s="91"/>
    </row>
    <row r="91" spans="1:9" s="82" customFormat="1" ht="20.25" x14ac:dyDescent="0.3">
      <c r="A91" s="114"/>
      <c r="B91" s="91"/>
      <c r="C91" s="91" t="s">
        <v>834</v>
      </c>
      <c r="D91" s="197" t="s">
        <v>954</v>
      </c>
      <c r="E91" s="173"/>
      <c r="F91" s="173"/>
      <c r="G91" s="173"/>
      <c r="H91" s="91"/>
      <c r="I91" s="91"/>
    </row>
    <row r="92" spans="1:9" s="82" customFormat="1" ht="20.25" x14ac:dyDescent="0.3">
      <c r="A92" s="106">
        <v>2</v>
      </c>
      <c r="B92" s="90" t="s">
        <v>425</v>
      </c>
      <c r="C92" s="90" t="s">
        <v>835</v>
      </c>
      <c r="D92" s="32" t="s">
        <v>956</v>
      </c>
      <c r="E92" s="201">
        <v>1500000</v>
      </c>
      <c r="F92" s="201">
        <v>1500000</v>
      </c>
      <c r="G92" s="201">
        <v>1500000</v>
      </c>
      <c r="H92" s="90" t="s">
        <v>977</v>
      </c>
      <c r="I92" s="32" t="s">
        <v>697</v>
      </c>
    </row>
    <row r="93" spans="1:9" s="82" customFormat="1" ht="20.25" x14ac:dyDescent="0.3">
      <c r="A93" s="115"/>
      <c r="B93" s="97"/>
      <c r="C93" s="97"/>
      <c r="D93" s="97" t="s">
        <v>957</v>
      </c>
      <c r="E93" s="175"/>
      <c r="F93" s="175"/>
      <c r="G93" s="175"/>
      <c r="H93" s="97"/>
      <c r="I93" s="97"/>
    </row>
    <row r="94" spans="1:9" s="82" customFormat="1" ht="20.25" x14ac:dyDescent="0.3">
      <c r="A94" s="114">
        <v>3</v>
      </c>
      <c r="B94" s="91" t="s">
        <v>424</v>
      </c>
      <c r="C94" s="91" t="s">
        <v>836</v>
      </c>
      <c r="D94" s="32" t="s">
        <v>958</v>
      </c>
      <c r="E94" s="201">
        <v>500000</v>
      </c>
      <c r="F94" s="201">
        <v>500000</v>
      </c>
      <c r="G94" s="201">
        <v>500000</v>
      </c>
      <c r="H94" s="90" t="s">
        <v>976</v>
      </c>
      <c r="I94" s="32" t="s">
        <v>697</v>
      </c>
    </row>
    <row r="95" spans="1:9" s="82" customFormat="1" ht="20.25" x14ac:dyDescent="0.3">
      <c r="A95" s="114"/>
      <c r="B95" s="91"/>
      <c r="C95" s="91"/>
      <c r="D95" s="97" t="s">
        <v>957</v>
      </c>
      <c r="E95" s="173"/>
      <c r="F95" s="173"/>
      <c r="G95" s="173"/>
      <c r="H95" s="91"/>
      <c r="I95" s="91"/>
    </row>
    <row r="96" spans="1:9" s="82" customFormat="1" ht="20.25" x14ac:dyDescent="0.3">
      <c r="A96" s="106">
        <v>4</v>
      </c>
      <c r="B96" s="90" t="s">
        <v>423</v>
      </c>
      <c r="C96" s="90" t="s">
        <v>837</v>
      </c>
      <c r="D96" s="32" t="s">
        <v>958</v>
      </c>
      <c r="E96" s="201">
        <v>200000</v>
      </c>
      <c r="F96" s="201">
        <v>200000</v>
      </c>
      <c r="G96" s="201">
        <v>200000</v>
      </c>
      <c r="H96" s="90" t="s">
        <v>978</v>
      </c>
      <c r="I96" s="32" t="s">
        <v>697</v>
      </c>
    </row>
    <row r="97" spans="1:9" s="82" customFormat="1" ht="20.25" x14ac:dyDescent="0.3">
      <c r="A97" s="115"/>
      <c r="B97" s="97"/>
      <c r="C97" s="97"/>
      <c r="D97" s="97" t="s">
        <v>957</v>
      </c>
      <c r="E97" s="175"/>
      <c r="F97" s="175"/>
      <c r="G97" s="175"/>
      <c r="H97" s="97"/>
      <c r="I97" s="97"/>
    </row>
    <row r="98" spans="1:9" s="82" customFormat="1" ht="20.25" x14ac:dyDescent="0.3">
      <c r="A98" s="114">
        <v>5</v>
      </c>
      <c r="B98" s="91" t="s">
        <v>422</v>
      </c>
      <c r="C98" s="91" t="s">
        <v>838</v>
      </c>
      <c r="D98" s="91" t="s">
        <v>959</v>
      </c>
      <c r="E98" s="201">
        <v>1500000</v>
      </c>
      <c r="F98" s="201">
        <v>1500000</v>
      </c>
      <c r="G98" s="201">
        <v>1500000</v>
      </c>
      <c r="H98" s="90" t="s">
        <v>979</v>
      </c>
      <c r="I98" s="32" t="s">
        <v>697</v>
      </c>
    </row>
    <row r="99" spans="1:9" s="82" customFormat="1" ht="20.25" x14ac:dyDescent="0.3">
      <c r="A99" s="114"/>
      <c r="B99" s="91"/>
      <c r="C99" s="91" t="s">
        <v>262</v>
      </c>
      <c r="D99" s="91" t="s">
        <v>960</v>
      </c>
      <c r="E99" s="173"/>
      <c r="F99" s="173"/>
      <c r="G99" s="173"/>
      <c r="H99" s="91" t="s">
        <v>975</v>
      </c>
      <c r="I99" s="91"/>
    </row>
    <row r="100" spans="1:9" s="82" customFormat="1" ht="20.25" x14ac:dyDescent="0.3">
      <c r="A100" s="106">
        <v>6</v>
      </c>
      <c r="B100" s="90" t="s">
        <v>429</v>
      </c>
      <c r="C100" s="90" t="s">
        <v>839</v>
      </c>
      <c r="D100" s="90" t="s">
        <v>961</v>
      </c>
      <c r="E100" s="171">
        <v>30000</v>
      </c>
      <c r="F100" s="171">
        <v>30000</v>
      </c>
      <c r="G100" s="171">
        <v>30000</v>
      </c>
      <c r="H100" s="90" t="s">
        <v>974</v>
      </c>
      <c r="I100" s="32" t="s">
        <v>697</v>
      </c>
    </row>
    <row r="101" spans="1:9" s="82" customFormat="1" ht="20.25" x14ac:dyDescent="0.3">
      <c r="A101" s="115"/>
      <c r="B101" s="97" t="s">
        <v>199</v>
      </c>
      <c r="C101" s="97" t="s">
        <v>199</v>
      </c>
      <c r="D101" s="97"/>
      <c r="E101" s="175"/>
      <c r="F101" s="175"/>
      <c r="G101" s="175"/>
      <c r="H101" s="97" t="s">
        <v>975</v>
      </c>
      <c r="I101" s="97"/>
    </row>
    <row r="102" spans="1:9" s="82" customFormat="1" ht="20.25" x14ac:dyDescent="0.3">
      <c r="A102" s="106">
        <v>7</v>
      </c>
      <c r="B102" s="90" t="s">
        <v>421</v>
      </c>
      <c r="C102" s="90" t="s">
        <v>840</v>
      </c>
      <c r="D102" s="90" t="s">
        <v>962</v>
      </c>
      <c r="E102" s="171">
        <v>20000</v>
      </c>
      <c r="F102" s="171">
        <v>20000</v>
      </c>
      <c r="G102" s="171">
        <v>20000</v>
      </c>
      <c r="H102" s="90" t="s">
        <v>980</v>
      </c>
      <c r="I102" s="32" t="s">
        <v>697</v>
      </c>
    </row>
    <row r="103" spans="1:9" s="82" customFormat="1" ht="20.25" x14ac:dyDescent="0.3">
      <c r="A103" s="115"/>
      <c r="B103" s="97"/>
      <c r="C103" s="97" t="s">
        <v>841</v>
      </c>
      <c r="D103" s="97" t="s">
        <v>963</v>
      </c>
      <c r="E103" s="175"/>
      <c r="F103" s="175"/>
      <c r="G103" s="175"/>
      <c r="H103" s="97" t="s">
        <v>981</v>
      </c>
      <c r="I103" s="37" t="s">
        <v>729</v>
      </c>
    </row>
    <row r="104" spans="1:9" s="82" customFormat="1" ht="20.25" x14ac:dyDescent="0.3">
      <c r="A104" s="106">
        <v>8</v>
      </c>
      <c r="B104" s="90" t="s">
        <v>430</v>
      </c>
      <c r="C104" s="90" t="s">
        <v>842</v>
      </c>
      <c r="D104" s="120" t="s">
        <v>964</v>
      </c>
      <c r="E104" s="171">
        <v>35000</v>
      </c>
      <c r="F104" s="171">
        <v>35000</v>
      </c>
      <c r="G104" s="171">
        <v>35000</v>
      </c>
      <c r="H104" s="90"/>
      <c r="I104" s="90"/>
    </row>
    <row r="105" spans="1:9" s="82" customFormat="1" ht="20.25" x14ac:dyDescent="0.3">
      <c r="A105" s="115"/>
      <c r="B105" s="97" t="s">
        <v>431</v>
      </c>
      <c r="C105" s="97" t="s">
        <v>843</v>
      </c>
      <c r="D105" s="97" t="s">
        <v>965</v>
      </c>
      <c r="E105" s="175"/>
      <c r="F105" s="175"/>
      <c r="G105" s="175"/>
      <c r="H105" s="97"/>
      <c r="I105" s="97"/>
    </row>
    <row r="106" spans="1:9" s="82" customFormat="1" ht="20.25" x14ac:dyDescent="0.3">
      <c r="A106" s="114">
        <v>9</v>
      </c>
      <c r="B106" s="91" t="s">
        <v>420</v>
      </c>
      <c r="C106" s="91" t="s">
        <v>844</v>
      </c>
      <c r="D106" s="91" t="s">
        <v>732</v>
      </c>
      <c r="E106" s="173">
        <v>25000</v>
      </c>
      <c r="F106" s="173">
        <v>25000</v>
      </c>
      <c r="G106" s="173">
        <v>25000</v>
      </c>
      <c r="H106" s="91"/>
      <c r="I106" s="91"/>
    </row>
    <row r="107" spans="1:9" s="82" customFormat="1" ht="20.25" x14ac:dyDescent="0.3">
      <c r="A107" s="114"/>
      <c r="B107" s="91"/>
      <c r="C107" s="91" t="s">
        <v>845</v>
      </c>
      <c r="D107" s="91" t="s">
        <v>726</v>
      </c>
      <c r="E107" s="173"/>
      <c r="F107" s="173"/>
      <c r="G107" s="173"/>
      <c r="H107" s="91"/>
      <c r="I107" s="91"/>
    </row>
    <row r="108" spans="1:9" s="82" customFormat="1" ht="20.25" x14ac:dyDescent="0.3">
      <c r="A108" s="106">
        <v>10</v>
      </c>
      <c r="B108" s="90" t="s">
        <v>432</v>
      </c>
      <c r="C108" s="90" t="s">
        <v>846</v>
      </c>
      <c r="D108" s="90" t="s">
        <v>732</v>
      </c>
      <c r="E108" s="171">
        <v>25000</v>
      </c>
      <c r="F108" s="171">
        <v>25000</v>
      </c>
      <c r="G108" s="171">
        <v>25000</v>
      </c>
      <c r="H108" s="90"/>
      <c r="I108" s="90"/>
    </row>
    <row r="109" spans="1:9" s="82" customFormat="1" ht="20.25" x14ac:dyDescent="0.3">
      <c r="A109" s="115"/>
      <c r="B109" s="97" t="s">
        <v>433</v>
      </c>
      <c r="C109" s="97" t="s">
        <v>847</v>
      </c>
      <c r="D109" s="97" t="s">
        <v>726</v>
      </c>
      <c r="E109" s="175"/>
      <c r="F109" s="175"/>
      <c r="G109" s="175"/>
      <c r="H109" s="97"/>
      <c r="I109" s="97"/>
    </row>
    <row r="110" spans="1:9" s="82" customFormat="1" ht="20.25" x14ac:dyDescent="0.3">
      <c r="A110" s="114">
        <v>11</v>
      </c>
      <c r="B110" s="91" t="s">
        <v>419</v>
      </c>
      <c r="C110" s="91" t="s">
        <v>848</v>
      </c>
      <c r="D110" s="91" t="s">
        <v>732</v>
      </c>
      <c r="E110" s="173">
        <v>30000</v>
      </c>
      <c r="F110" s="173">
        <v>30000</v>
      </c>
      <c r="G110" s="173">
        <v>30000</v>
      </c>
      <c r="H110" s="91"/>
      <c r="I110" s="91"/>
    </row>
    <row r="111" spans="1:9" s="82" customFormat="1" ht="20.25" x14ac:dyDescent="0.3">
      <c r="A111" s="114"/>
      <c r="B111" s="91"/>
      <c r="C111" s="91" t="s">
        <v>849</v>
      </c>
      <c r="D111" s="91" t="s">
        <v>726</v>
      </c>
      <c r="E111" s="173"/>
      <c r="F111" s="173"/>
      <c r="G111" s="173"/>
      <c r="H111" s="91"/>
      <c r="I111" s="91"/>
    </row>
    <row r="112" spans="1:9" s="82" customFormat="1" ht="20.25" x14ac:dyDescent="0.3">
      <c r="A112" s="106">
        <v>12</v>
      </c>
      <c r="B112" s="90" t="s">
        <v>434</v>
      </c>
      <c r="C112" s="120" t="s">
        <v>798</v>
      </c>
      <c r="D112" s="90" t="s">
        <v>966</v>
      </c>
      <c r="E112" s="171">
        <v>35000</v>
      </c>
      <c r="F112" s="171">
        <v>35000</v>
      </c>
      <c r="G112" s="171">
        <v>35000</v>
      </c>
      <c r="H112" s="90"/>
      <c r="I112" s="90"/>
    </row>
    <row r="113" spans="1:9" ht="20.25" x14ac:dyDescent="0.3">
      <c r="A113" s="15"/>
      <c r="B113" s="118" t="s">
        <v>435</v>
      </c>
      <c r="C113" s="159" t="s">
        <v>850</v>
      </c>
      <c r="D113" s="198" t="s">
        <v>887</v>
      </c>
      <c r="E113" s="17"/>
      <c r="F113" s="17"/>
      <c r="G113" s="17"/>
      <c r="H113" s="19"/>
      <c r="I113" s="15"/>
    </row>
    <row r="114" spans="1:9" ht="23.25" customHeight="1" thickBot="1" x14ac:dyDescent="0.35">
      <c r="A114" s="22"/>
      <c r="B114" s="23"/>
      <c r="C114" s="24"/>
      <c r="D114" s="22"/>
      <c r="E114" s="25"/>
      <c r="F114" s="26"/>
      <c r="G114" s="22"/>
      <c r="H114" s="24"/>
      <c r="I114" s="23"/>
    </row>
    <row r="115" spans="1:9" x14ac:dyDescent="0.3">
      <c r="A115" s="400" t="s">
        <v>28</v>
      </c>
      <c r="B115" s="400"/>
      <c r="C115" s="400"/>
      <c r="D115" s="27"/>
      <c r="E115" s="27"/>
      <c r="F115" s="27"/>
      <c r="G115" s="27"/>
      <c r="H115" s="27"/>
      <c r="I115" s="28">
        <v>51</v>
      </c>
    </row>
    <row r="116" spans="1:9" x14ac:dyDescent="0.3">
      <c r="A116" s="24"/>
      <c r="B116" s="24"/>
      <c r="C116" s="24"/>
      <c r="D116" s="23"/>
      <c r="E116" s="23"/>
      <c r="F116" s="23"/>
      <c r="G116" s="23"/>
      <c r="H116" s="23"/>
      <c r="I116" s="29"/>
    </row>
    <row r="117" spans="1:9" x14ac:dyDescent="0.3">
      <c r="A117" s="24"/>
      <c r="B117" s="24"/>
      <c r="C117" s="24"/>
      <c r="D117" s="23"/>
      <c r="E117" s="23"/>
      <c r="F117" s="23"/>
      <c r="G117" s="23"/>
      <c r="H117" s="23"/>
      <c r="I117" s="29"/>
    </row>
    <row r="119" spans="1:9" x14ac:dyDescent="0.3">
      <c r="A119" s="2" t="s">
        <v>328</v>
      </c>
      <c r="B119" s="2"/>
      <c r="C119" s="2"/>
    </row>
    <row r="120" spans="1:9" x14ac:dyDescent="0.3">
      <c r="A120" s="1" t="s">
        <v>330</v>
      </c>
      <c r="B120" s="2"/>
      <c r="C120" s="2"/>
    </row>
    <row r="121" spans="1:9" x14ac:dyDescent="0.3">
      <c r="A121" s="3" t="s">
        <v>4</v>
      </c>
      <c r="B121" s="3" t="s">
        <v>5</v>
      </c>
      <c r="C121" s="3" t="s">
        <v>6</v>
      </c>
      <c r="D121" s="3" t="s">
        <v>7</v>
      </c>
      <c r="E121" s="395" t="s">
        <v>8</v>
      </c>
      <c r="F121" s="396"/>
      <c r="G121" s="397"/>
      <c r="H121" s="3" t="s">
        <v>9</v>
      </c>
      <c r="I121" s="3" t="s">
        <v>10</v>
      </c>
    </row>
    <row r="122" spans="1:9" x14ac:dyDescent="0.3">
      <c r="A122" s="18"/>
      <c r="B122" s="4"/>
      <c r="C122" s="4"/>
      <c r="D122" s="5" t="s">
        <v>11</v>
      </c>
      <c r="E122" s="3">
        <v>2557</v>
      </c>
      <c r="F122" s="3">
        <v>2558</v>
      </c>
      <c r="G122" s="3">
        <v>2559</v>
      </c>
      <c r="H122" s="5" t="s">
        <v>12</v>
      </c>
      <c r="I122" s="5" t="s">
        <v>13</v>
      </c>
    </row>
    <row r="123" spans="1:9" x14ac:dyDescent="0.3">
      <c r="A123" s="13"/>
      <c r="B123" s="6"/>
      <c r="C123" s="6"/>
      <c r="D123" s="6"/>
      <c r="E123" s="7" t="s">
        <v>14</v>
      </c>
      <c r="F123" s="7" t="s">
        <v>14</v>
      </c>
      <c r="G123" s="7" t="s">
        <v>14</v>
      </c>
      <c r="H123" s="6"/>
      <c r="I123" s="6"/>
    </row>
    <row r="124" spans="1:9" s="82" customFormat="1" ht="20.25" x14ac:dyDescent="0.3">
      <c r="A124" s="106">
        <v>1</v>
      </c>
      <c r="B124" s="90" t="s">
        <v>444</v>
      </c>
      <c r="C124" s="90" t="s">
        <v>851</v>
      </c>
      <c r="D124" s="90" t="s">
        <v>967</v>
      </c>
      <c r="E124" s="171">
        <v>30000</v>
      </c>
      <c r="F124" s="171">
        <v>30000</v>
      </c>
      <c r="G124" s="171">
        <v>30000</v>
      </c>
      <c r="H124" s="90" t="s">
        <v>982</v>
      </c>
      <c r="I124" s="32" t="s">
        <v>729</v>
      </c>
    </row>
    <row r="125" spans="1:9" s="82" customFormat="1" ht="20.25" x14ac:dyDescent="0.3">
      <c r="A125" s="114"/>
      <c r="B125" s="91" t="s">
        <v>445</v>
      </c>
      <c r="C125" s="91" t="s">
        <v>852</v>
      </c>
      <c r="D125" s="91" t="s">
        <v>968</v>
      </c>
      <c r="E125" s="173"/>
      <c r="F125" s="173"/>
      <c r="G125" s="173"/>
      <c r="H125" s="91" t="s">
        <v>983</v>
      </c>
      <c r="I125" s="91"/>
    </row>
    <row r="126" spans="1:9" s="82" customFormat="1" ht="20.25" x14ac:dyDescent="0.3">
      <c r="A126" s="106">
        <v>2</v>
      </c>
      <c r="B126" s="90" t="s">
        <v>446</v>
      </c>
      <c r="C126" s="90" t="s">
        <v>853</v>
      </c>
      <c r="D126" s="120" t="s">
        <v>969</v>
      </c>
      <c r="E126" s="171">
        <v>20000</v>
      </c>
      <c r="F126" s="171">
        <v>20000</v>
      </c>
      <c r="G126" s="171">
        <v>20000</v>
      </c>
      <c r="H126" s="90" t="s">
        <v>984</v>
      </c>
      <c r="I126" s="32" t="s">
        <v>729</v>
      </c>
    </row>
    <row r="127" spans="1:9" s="82" customFormat="1" ht="20.25" x14ac:dyDescent="0.3">
      <c r="A127" s="115"/>
      <c r="B127" s="97" t="s">
        <v>447</v>
      </c>
      <c r="C127" s="97" t="s">
        <v>854</v>
      </c>
      <c r="D127" s="121" t="s">
        <v>854</v>
      </c>
      <c r="E127" s="175"/>
      <c r="F127" s="175"/>
      <c r="G127" s="175"/>
      <c r="H127" s="97" t="s">
        <v>985</v>
      </c>
      <c r="I127" s="97"/>
    </row>
    <row r="128" spans="1:9" s="82" customFormat="1" ht="20.25" x14ac:dyDescent="0.3">
      <c r="A128" s="114">
        <v>3</v>
      </c>
      <c r="B128" s="91" t="s">
        <v>436</v>
      </c>
      <c r="C128" s="91" t="s">
        <v>855</v>
      </c>
      <c r="D128" s="33" t="s">
        <v>970</v>
      </c>
      <c r="E128" s="173">
        <v>20000</v>
      </c>
      <c r="F128" s="173">
        <v>20000</v>
      </c>
      <c r="G128" s="173">
        <v>20000</v>
      </c>
      <c r="H128" s="90" t="s">
        <v>984</v>
      </c>
      <c r="I128" s="32" t="s">
        <v>729</v>
      </c>
    </row>
    <row r="129" spans="1:9" s="82" customFormat="1" ht="20.25" x14ac:dyDescent="0.3">
      <c r="A129" s="114"/>
      <c r="B129" s="91"/>
      <c r="C129" s="91" t="s">
        <v>856</v>
      </c>
      <c r="D129" s="33" t="s">
        <v>971</v>
      </c>
      <c r="E129" s="173"/>
      <c r="F129" s="173"/>
      <c r="G129" s="173"/>
      <c r="H129" s="97" t="s">
        <v>985</v>
      </c>
      <c r="I129" s="91"/>
    </row>
    <row r="130" spans="1:9" s="82" customFormat="1" ht="20.25" x14ac:dyDescent="0.3">
      <c r="A130" s="106">
        <v>4</v>
      </c>
      <c r="B130" s="90" t="s">
        <v>448</v>
      </c>
      <c r="C130" s="90" t="s">
        <v>857</v>
      </c>
      <c r="D130" s="32" t="s">
        <v>970</v>
      </c>
      <c r="E130" s="171">
        <v>45000</v>
      </c>
      <c r="F130" s="171">
        <v>45000</v>
      </c>
      <c r="G130" s="171">
        <v>45000</v>
      </c>
      <c r="H130" s="90" t="s">
        <v>984</v>
      </c>
      <c r="I130" s="32" t="s">
        <v>729</v>
      </c>
    </row>
    <row r="131" spans="1:9" s="82" customFormat="1" ht="20.25" x14ac:dyDescent="0.3">
      <c r="A131" s="115"/>
      <c r="B131" s="97" t="s">
        <v>449</v>
      </c>
      <c r="C131" s="97" t="s">
        <v>858</v>
      </c>
      <c r="D131" s="37" t="s">
        <v>971</v>
      </c>
      <c r="E131" s="175"/>
      <c r="F131" s="175"/>
      <c r="G131" s="175"/>
      <c r="H131" s="97" t="s">
        <v>985</v>
      </c>
      <c r="I131" s="97"/>
    </row>
    <row r="132" spans="1:9" s="82" customFormat="1" ht="20.25" x14ac:dyDescent="0.3">
      <c r="A132" s="114">
        <v>5</v>
      </c>
      <c r="B132" s="91" t="s">
        <v>437</v>
      </c>
      <c r="C132" s="91" t="s">
        <v>859</v>
      </c>
      <c r="D132" s="33" t="s">
        <v>970</v>
      </c>
      <c r="E132" s="173">
        <v>100000</v>
      </c>
      <c r="F132" s="173">
        <v>100000</v>
      </c>
      <c r="G132" s="173">
        <v>100000</v>
      </c>
      <c r="H132" s="90" t="s">
        <v>984</v>
      </c>
      <c r="I132" s="32" t="s">
        <v>729</v>
      </c>
    </row>
    <row r="133" spans="1:9" s="82" customFormat="1" ht="20.25" x14ac:dyDescent="0.3">
      <c r="A133" s="114"/>
      <c r="B133" s="91"/>
      <c r="C133" s="91" t="s">
        <v>860</v>
      </c>
      <c r="D133" s="33" t="s">
        <v>971</v>
      </c>
      <c r="E133" s="173"/>
      <c r="F133" s="173"/>
      <c r="G133" s="173"/>
      <c r="H133" s="97" t="s">
        <v>985</v>
      </c>
      <c r="I133" s="91"/>
    </row>
    <row r="134" spans="1:9" s="82" customFormat="1" ht="20.25" x14ac:dyDescent="0.3">
      <c r="A134" s="106">
        <v>6</v>
      </c>
      <c r="B134" s="90" t="s">
        <v>450</v>
      </c>
      <c r="C134" s="90" t="s">
        <v>861</v>
      </c>
      <c r="D134" s="32" t="s">
        <v>970</v>
      </c>
      <c r="E134" s="171">
        <v>50000</v>
      </c>
      <c r="F134" s="171">
        <v>50000</v>
      </c>
      <c r="G134" s="171">
        <v>50000</v>
      </c>
      <c r="H134" s="90" t="s">
        <v>984</v>
      </c>
      <c r="I134" s="32" t="s">
        <v>729</v>
      </c>
    </row>
    <row r="135" spans="1:9" s="82" customFormat="1" ht="20.25" x14ac:dyDescent="0.3">
      <c r="A135" s="115"/>
      <c r="B135" s="97" t="s">
        <v>364</v>
      </c>
      <c r="C135" s="97" t="s">
        <v>856</v>
      </c>
      <c r="D135" s="37" t="s">
        <v>971</v>
      </c>
      <c r="E135" s="175"/>
      <c r="F135" s="175"/>
      <c r="G135" s="175"/>
      <c r="H135" s="97" t="s">
        <v>985</v>
      </c>
      <c r="I135" s="97"/>
    </row>
    <row r="136" spans="1:9" s="82" customFormat="1" ht="20.25" x14ac:dyDescent="0.3">
      <c r="A136" s="114">
        <v>7</v>
      </c>
      <c r="B136" s="91" t="s">
        <v>451</v>
      </c>
      <c r="C136" s="90" t="s">
        <v>855</v>
      </c>
      <c r="D136" s="33" t="s">
        <v>970</v>
      </c>
      <c r="E136" s="173">
        <v>20000</v>
      </c>
      <c r="F136" s="173">
        <v>20000</v>
      </c>
      <c r="G136" s="173">
        <v>20000</v>
      </c>
      <c r="H136" s="90" t="s">
        <v>984</v>
      </c>
      <c r="I136" s="32" t="s">
        <v>729</v>
      </c>
    </row>
    <row r="137" spans="1:9" s="82" customFormat="1" ht="20.25" x14ac:dyDescent="0.3">
      <c r="A137" s="114"/>
      <c r="B137" s="91" t="s">
        <v>358</v>
      </c>
      <c r="C137" s="97" t="s">
        <v>856</v>
      </c>
      <c r="D137" s="33" t="s">
        <v>971</v>
      </c>
      <c r="E137" s="173"/>
      <c r="F137" s="173"/>
      <c r="G137" s="173"/>
      <c r="H137" s="97" t="s">
        <v>985</v>
      </c>
      <c r="I137" s="91"/>
    </row>
    <row r="138" spans="1:9" s="82" customFormat="1" ht="20.25" x14ac:dyDescent="0.3">
      <c r="A138" s="106">
        <v>8</v>
      </c>
      <c r="B138" s="90" t="s">
        <v>452</v>
      </c>
      <c r="C138" s="90" t="s">
        <v>855</v>
      </c>
      <c r="D138" s="32" t="s">
        <v>970</v>
      </c>
      <c r="E138" s="171">
        <v>10000</v>
      </c>
      <c r="F138" s="171">
        <v>10000</v>
      </c>
      <c r="G138" s="171">
        <v>10000</v>
      </c>
      <c r="H138" s="90" t="s">
        <v>984</v>
      </c>
      <c r="I138" s="32" t="s">
        <v>729</v>
      </c>
    </row>
    <row r="139" spans="1:9" s="82" customFormat="1" ht="20.25" x14ac:dyDescent="0.3">
      <c r="A139" s="115"/>
      <c r="B139" s="97" t="s">
        <v>453</v>
      </c>
      <c r="C139" s="97" t="s">
        <v>856</v>
      </c>
      <c r="D139" s="37" t="s">
        <v>971</v>
      </c>
      <c r="E139" s="175"/>
      <c r="F139" s="175"/>
      <c r="G139" s="175"/>
      <c r="H139" s="97" t="s">
        <v>985</v>
      </c>
      <c r="I139" s="97"/>
    </row>
    <row r="140" spans="1:9" s="82" customFormat="1" ht="20.25" x14ac:dyDescent="0.3">
      <c r="A140" s="114">
        <v>9</v>
      </c>
      <c r="B140" s="91" t="s">
        <v>438</v>
      </c>
      <c r="C140" s="90" t="s">
        <v>855</v>
      </c>
      <c r="D140" s="32" t="s">
        <v>970</v>
      </c>
      <c r="E140" s="173">
        <v>50000</v>
      </c>
      <c r="F140" s="173">
        <v>50000</v>
      </c>
      <c r="G140" s="173">
        <v>50000</v>
      </c>
      <c r="H140" s="90" t="s">
        <v>984</v>
      </c>
      <c r="I140" s="32" t="s">
        <v>729</v>
      </c>
    </row>
    <row r="141" spans="1:9" s="82" customFormat="1" ht="20.25" x14ac:dyDescent="0.3">
      <c r="A141" s="114"/>
      <c r="B141" s="91"/>
      <c r="C141" s="97" t="s">
        <v>856</v>
      </c>
      <c r="D141" s="37" t="s">
        <v>971</v>
      </c>
      <c r="E141" s="173"/>
      <c r="F141" s="173"/>
      <c r="G141" s="173"/>
      <c r="H141" s="97" t="s">
        <v>985</v>
      </c>
      <c r="I141" s="91"/>
    </row>
    <row r="142" spans="1:9" s="82" customFormat="1" ht="20.25" x14ac:dyDescent="0.3">
      <c r="A142" s="106">
        <v>10</v>
      </c>
      <c r="B142" s="90" t="s">
        <v>454</v>
      </c>
      <c r="C142" s="90" t="s">
        <v>815</v>
      </c>
      <c r="D142" s="33" t="s">
        <v>970</v>
      </c>
      <c r="E142" s="171">
        <v>45000</v>
      </c>
      <c r="F142" s="171">
        <v>45000</v>
      </c>
      <c r="G142" s="171">
        <v>45000</v>
      </c>
      <c r="H142" s="90" t="s">
        <v>984</v>
      </c>
      <c r="I142" s="32" t="s">
        <v>729</v>
      </c>
    </row>
    <row r="143" spans="1:9" s="82" customFormat="1" ht="20.25" x14ac:dyDescent="0.3">
      <c r="A143" s="115"/>
      <c r="B143" s="97" t="s">
        <v>358</v>
      </c>
      <c r="C143" s="97" t="s">
        <v>862</v>
      </c>
      <c r="D143" s="33" t="s">
        <v>971</v>
      </c>
      <c r="E143" s="175"/>
      <c r="F143" s="175"/>
      <c r="G143" s="175"/>
      <c r="H143" s="97" t="s">
        <v>985</v>
      </c>
      <c r="I143" s="97"/>
    </row>
    <row r="144" spans="1:9" s="82" customFormat="1" ht="20.25" x14ac:dyDescent="0.3">
      <c r="A144" s="106">
        <v>11</v>
      </c>
      <c r="B144" s="90" t="s">
        <v>439</v>
      </c>
      <c r="C144" s="90" t="s">
        <v>863</v>
      </c>
      <c r="D144" s="32" t="s">
        <v>970</v>
      </c>
      <c r="E144" s="171">
        <v>10000</v>
      </c>
      <c r="F144" s="171">
        <v>10000</v>
      </c>
      <c r="G144" s="171">
        <v>10000</v>
      </c>
      <c r="H144" s="90" t="s">
        <v>984</v>
      </c>
      <c r="I144" s="32" t="s">
        <v>729</v>
      </c>
    </row>
    <row r="145" spans="1:9" s="82" customFormat="1" ht="20.25" x14ac:dyDescent="0.3">
      <c r="A145" s="115"/>
      <c r="B145" s="97"/>
      <c r="C145" s="97" t="s">
        <v>864</v>
      </c>
      <c r="D145" s="37" t="s">
        <v>971</v>
      </c>
      <c r="E145" s="175"/>
      <c r="F145" s="175"/>
      <c r="G145" s="175"/>
      <c r="H145" s="97" t="s">
        <v>985</v>
      </c>
      <c r="I145" s="97"/>
    </row>
    <row r="146" spans="1:9" s="82" customFormat="1" ht="20.25" x14ac:dyDescent="0.3">
      <c r="A146" s="114">
        <v>12</v>
      </c>
      <c r="B146" s="91" t="s">
        <v>440</v>
      </c>
      <c r="C146" s="91" t="s">
        <v>865</v>
      </c>
      <c r="D146" s="33" t="s">
        <v>970</v>
      </c>
      <c r="E146" s="173">
        <v>25000</v>
      </c>
      <c r="F146" s="173">
        <v>25000</v>
      </c>
      <c r="G146" s="173">
        <v>25000</v>
      </c>
      <c r="H146" s="90" t="s">
        <v>984</v>
      </c>
      <c r="I146" s="32" t="s">
        <v>729</v>
      </c>
    </row>
    <row r="147" spans="1:9" s="82" customFormat="1" ht="20.25" x14ac:dyDescent="0.3">
      <c r="A147" s="114"/>
      <c r="B147" s="91" t="s">
        <v>455</v>
      </c>
      <c r="C147" s="97" t="s">
        <v>866</v>
      </c>
      <c r="D147" s="33" t="s">
        <v>971</v>
      </c>
      <c r="E147" s="173"/>
      <c r="F147" s="173"/>
      <c r="G147" s="173"/>
      <c r="H147" s="97" t="s">
        <v>985</v>
      </c>
      <c r="I147" s="91"/>
    </row>
    <row r="148" spans="1:9" s="82" customFormat="1" ht="20.25" x14ac:dyDescent="0.3">
      <c r="A148" s="106">
        <v>13</v>
      </c>
      <c r="B148" s="90" t="s">
        <v>456</v>
      </c>
      <c r="C148" s="90" t="s">
        <v>855</v>
      </c>
      <c r="D148" s="32" t="s">
        <v>970</v>
      </c>
      <c r="E148" s="171">
        <v>10000</v>
      </c>
      <c r="F148" s="171">
        <v>10000</v>
      </c>
      <c r="G148" s="171">
        <v>10000</v>
      </c>
      <c r="H148" s="90" t="s">
        <v>984</v>
      </c>
      <c r="I148" s="32" t="s">
        <v>729</v>
      </c>
    </row>
    <row r="149" spans="1:9" s="82" customFormat="1" ht="20.25" x14ac:dyDescent="0.3">
      <c r="A149" s="115"/>
      <c r="B149" s="97" t="s">
        <v>455</v>
      </c>
      <c r="C149" s="97" t="s">
        <v>856</v>
      </c>
      <c r="D149" s="37" t="s">
        <v>971</v>
      </c>
      <c r="E149" s="175"/>
      <c r="F149" s="175"/>
      <c r="G149" s="175"/>
      <c r="H149" s="97" t="s">
        <v>985</v>
      </c>
      <c r="I149" s="97"/>
    </row>
    <row r="150" spans="1:9" s="82" customFormat="1" ht="20.25" x14ac:dyDescent="0.3">
      <c r="A150" s="114">
        <v>14</v>
      </c>
      <c r="B150" s="91" t="s">
        <v>458</v>
      </c>
      <c r="C150" s="90" t="s">
        <v>855</v>
      </c>
      <c r="D150" s="32" t="s">
        <v>970</v>
      </c>
      <c r="E150" s="173">
        <v>150000</v>
      </c>
      <c r="F150" s="173">
        <v>150000</v>
      </c>
      <c r="G150" s="173">
        <v>150000</v>
      </c>
      <c r="H150" s="90" t="s">
        <v>984</v>
      </c>
      <c r="I150" s="32" t="s">
        <v>729</v>
      </c>
    </row>
    <row r="151" spans="1:9" s="82" customFormat="1" ht="20.25" x14ac:dyDescent="0.3">
      <c r="A151" s="114"/>
      <c r="B151" s="116" t="s">
        <v>457</v>
      </c>
      <c r="C151" s="97" t="s">
        <v>856</v>
      </c>
      <c r="D151" s="37" t="s">
        <v>971</v>
      </c>
      <c r="E151" s="173"/>
      <c r="F151" s="173"/>
      <c r="G151" s="173"/>
      <c r="H151" s="97" t="s">
        <v>985</v>
      </c>
      <c r="I151" s="91"/>
    </row>
    <row r="152" spans="1:9" s="82" customFormat="1" ht="20.25" x14ac:dyDescent="0.3">
      <c r="A152" s="106">
        <v>15</v>
      </c>
      <c r="B152" s="90" t="s">
        <v>459</v>
      </c>
      <c r="C152" s="90" t="s">
        <v>855</v>
      </c>
      <c r="D152" s="33" t="s">
        <v>970</v>
      </c>
      <c r="E152" s="171">
        <v>10000</v>
      </c>
      <c r="F152" s="171">
        <v>10000</v>
      </c>
      <c r="G152" s="171">
        <v>10000</v>
      </c>
      <c r="H152" s="90" t="s">
        <v>984</v>
      </c>
      <c r="I152" s="32" t="s">
        <v>729</v>
      </c>
    </row>
    <row r="153" spans="1:9" s="82" customFormat="1" ht="20.25" x14ac:dyDescent="0.3">
      <c r="A153" s="115"/>
      <c r="B153" s="97" t="s">
        <v>460</v>
      </c>
      <c r="C153" s="97" t="s">
        <v>856</v>
      </c>
      <c r="D153" s="33" t="s">
        <v>971</v>
      </c>
      <c r="E153" s="175"/>
      <c r="F153" s="175"/>
      <c r="G153" s="175"/>
      <c r="H153" s="97" t="s">
        <v>985</v>
      </c>
      <c r="I153" s="97"/>
    </row>
    <row r="154" spans="1:9" s="82" customFormat="1" ht="20.25" x14ac:dyDescent="0.3">
      <c r="A154" s="106">
        <v>16</v>
      </c>
      <c r="B154" s="90" t="s">
        <v>441</v>
      </c>
      <c r="C154" s="90" t="s">
        <v>855</v>
      </c>
      <c r="D154" s="32" t="s">
        <v>970</v>
      </c>
      <c r="E154" s="171">
        <v>30000</v>
      </c>
      <c r="F154" s="171">
        <v>30000</v>
      </c>
      <c r="G154" s="171">
        <v>30000</v>
      </c>
      <c r="H154" s="90" t="s">
        <v>984</v>
      </c>
      <c r="I154" s="32" t="s">
        <v>729</v>
      </c>
    </row>
    <row r="155" spans="1:9" s="82" customFormat="1" ht="20.25" x14ac:dyDescent="0.3">
      <c r="A155" s="115"/>
      <c r="B155" s="97"/>
      <c r="C155" s="97" t="s">
        <v>856</v>
      </c>
      <c r="D155" s="37" t="s">
        <v>971</v>
      </c>
      <c r="E155" s="175"/>
      <c r="F155" s="175"/>
      <c r="G155" s="175"/>
      <c r="H155" s="97" t="s">
        <v>985</v>
      </c>
      <c r="I155" s="97"/>
    </row>
    <row r="156" spans="1:9" s="82" customFormat="1" ht="20.25" x14ac:dyDescent="0.3">
      <c r="A156" s="106">
        <v>17</v>
      </c>
      <c r="B156" s="90" t="s">
        <v>442</v>
      </c>
      <c r="C156" s="90" t="s">
        <v>855</v>
      </c>
      <c r="D156" s="33" t="s">
        <v>970</v>
      </c>
      <c r="E156" s="171">
        <v>40000</v>
      </c>
      <c r="F156" s="171">
        <v>40000</v>
      </c>
      <c r="G156" s="171">
        <v>40000</v>
      </c>
      <c r="H156" s="90" t="s">
        <v>984</v>
      </c>
      <c r="I156" s="32" t="s">
        <v>729</v>
      </c>
    </row>
    <row r="157" spans="1:9" s="82" customFormat="1" ht="20.25" x14ac:dyDescent="0.3">
      <c r="A157" s="115"/>
      <c r="B157" s="97"/>
      <c r="C157" s="97" t="s">
        <v>856</v>
      </c>
      <c r="D157" s="33" t="s">
        <v>971</v>
      </c>
      <c r="E157" s="175"/>
      <c r="F157" s="175"/>
      <c r="G157" s="175"/>
      <c r="H157" s="97" t="s">
        <v>985</v>
      </c>
      <c r="I157" s="97"/>
    </row>
    <row r="158" spans="1:9" s="82" customFormat="1" ht="20.25" x14ac:dyDescent="0.3">
      <c r="A158" s="114">
        <v>18</v>
      </c>
      <c r="B158" s="91" t="s">
        <v>443</v>
      </c>
      <c r="C158" s="90" t="s">
        <v>855</v>
      </c>
      <c r="D158" s="32" t="s">
        <v>970</v>
      </c>
      <c r="E158" s="173">
        <v>25000</v>
      </c>
      <c r="F158" s="173">
        <v>25000</v>
      </c>
      <c r="G158" s="173">
        <v>25000</v>
      </c>
      <c r="H158" s="90" t="s">
        <v>984</v>
      </c>
      <c r="I158" s="32" t="s">
        <v>729</v>
      </c>
    </row>
    <row r="159" spans="1:9" s="82" customFormat="1" ht="20.25" x14ac:dyDescent="0.3">
      <c r="A159" s="114"/>
      <c r="B159" s="91"/>
      <c r="C159" s="97" t="s">
        <v>856</v>
      </c>
      <c r="D159" s="37" t="s">
        <v>971</v>
      </c>
      <c r="E159" s="173"/>
      <c r="F159" s="173"/>
      <c r="G159" s="173"/>
      <c r="H159" s="97" t="s">
        <v>985</v>
      </c>
      <c r="I159" s="91"/>
    </row>
    <row r="160" spans="1:9" s="82" customFormat="1" ht="20.25" x14ac:dyDescent="0.3">
      <c r="A160" s="106">
        <v>19</v>
      </c>
      <c r="B160" s="90" t="s">
        <v>461</v>
      </c>
      <c r="C160" s="90" t="s">
        <v>867</v>
      </c>
      <c r="D160" s="33" t="s">
        <v>972</v>
      </c>
      <c r="E160" s="171">
        <v>20000</v>
      </c>
      <c r="F160" s="171">
        <v>20000</v>
      </c>
      <c r="G160" s="171">
        <v>20000</v>
      </c>
      <c r="H160" s="90" t="s">
        <v>986</v>
      </c>
      <c r="I160" s="32" t="s">
        <v>729</v>
      </c>
    </row>
    <row r="161" spans="1:9" ht="20.25" x14ac:dyDescent="0.3">
      <c r="A161" s="18"/>
      <c r="B161" s="119" t="s">
        <v>462</v>
      </c>
      <c r="C161" s="18" t="s">
        <v>868</v>
      </c>
      <c r="D161" s="33" t="s">
        <v>973</v>
      </c>
      <c r="E161" s="199"/>
      <c r="F161" s="199"/>
      <c r="G161" s="199"/>
      <c r="H161" s="91" t="s">
        <v>987</v>
      </c>
      <c r="I161" s="18"/>
    </row>
    <row r="162" spans="1:9" ht="12" customHeight="1" x14ac:dyDescent="0.3">
      <c r="A162" s="13"/>
      <c r="B162" s="13"/>
      <c r="C162" s="13"/>
      <c r="D162" s="13"/>
      <c r="E162" s="200"/>
      <c r="F162" s="200"/>
      <c r="G162" s="200"/>
      <c r="H162" s="13"/>
      <c r="I162" s="13"/>
    </row>
    <row r="172" spans="1:9" ht="23.25" customHeight="1" thickBot="1" x14ac:dyDescent="0.35">
      <c r="A172" s="22"/>
      <c r="B172" s="23"/>
      <c r="C172" s="24"/>
      <c r="D172" s="22"/>
      <c r="E172" s="25"/>
      <c r="F172" s="26"/>
      <c r="G172" s="22"/>
      <c r="H172" s="24"/>
      <c r="I172" s="23"/>
    </row>
    <row r="173" spans="1:9" x14ac:dyDescent="0.3">
      <c r="A173" s="400" t="s">
        <v>28</v>
      </c>
      <c r="B173" s="400"/>
      <c r="C173" s="400"/>
      <c r="D173" s="27"/>
      <c r="E173" s="27"/>
      <c r="F173" s="27"/>
      <c r="G173" s="27"/>
      <c r="H173" s="27"/>
      <c r="I173" s="28">
        <v>54</v>
      </c>
    </row>
    <row r="174" spans="1:9" x14ac:dyDescent="0.3">
      <c r="A174" s="24"/>
      <c r="B174" s="24"/>
      <c r="C174" s="24"/>
      <c r="D174" s="23"/>
      <c r="E174" s="23"/>
      <c r="F174" s="23"/>
      <c r="G174" s="23"/>
      <c r="H174" s="23"/>
      <c r="I174" s="29"/>
    </row>
  </sheetData>
  <mergeCells count="10">
    <mergeCell ref="A173:C173"/>
    <mergeCell ref="E85:G85"/>
    <mergeCell ref="A115:C115"/>
    <mergeCell ref="E121:G121"/>
    <mergeCell ref="A1:I1"/>
    <mergeCell ref="A2:I2"/>
    <mergeCell ref="A3:I3"/>
    <mergeCell ref="A4:I4"/>
    <mergeCell ref="E7:G7"/>
    <mergeCell ref="A78:C7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2" zoomScale="166" zoomScaleNormal="166" workbookViewId="0">
      <selection activeCell="H68" sqref="H68"/>
    </sheetView>
  </sheetViews>
  <sheetFormatPr defaultRowHeight="18.75" x14ac:dyDescent="0.3"/>
  <cols>
    <col min="1" max="1" width="3.5" style="1" customWidth="1"/>
    <col min="2" max="2" width="32.625" style="1" customWidth="1"/>
    <col min="3" max="3" width="21.625" style="1" customWidth="1"/>
    <col min="4" max="4" width="19.25" style="1" customWidth="1"/>
    <col min="5" max="6" width="10.25" style="1" customWidth="1"/>
    <col min="7" max="7" width="10.125" style="1" customWidth="1"/>
    <col min="8" max="8" width="27.875" style="1" customWidth="1"/>
    <col min="9" max="9" width="9.5" style="1" customWidth="1"/>
    <col min="10" max="16384" width="9" style="23"/>
  </cols>
  <sheetData>
    <row r="1" spans="1:9" hidden="1" x14ac:dyDescent="0.3">
      <c r="A1" s="398" t="s">
        <v>0</v>
      </c>
      <c r="B1" s="398"/>
      <c r="C1" s="398"/>
      <c r="D1" s="398"/>
      <c r="E1" s="398"/>
      <c r="F1" s="398"/>
      <c r="G1" s="398"/>
      <c r="H1" s="398"/>
      <c r="I1" s="398"/>
    </row>
    <row r="2" spans="1:9" x14ac:dyDescent="0.3">
      <c r="A2" s="399" t="s">
        <v>1</v>
      </c>
      <c r="B2" s="399"/>
      <c r="C2" s="399"/>
      <c r="D2" s="399"/>
      <c r="E2" s="399"/>
      <c r="F2" s="399"/>
      <c r="G2" s="399"/>
      <c r="H2" s="399"/>
      <c r="I2" s="399"/>
    </row>
    <row r="3" spans="1:9" x14ac:dyDescent="0.3">
      <c r="A3" s="399" t="s">
        <v>27</v>
      </c>
      <c r="B3" s="399"/>
      <c r="C3" s="399"/>
      <c r="D3" s="399"/>
      <c r="E3" s="399"/>
      <c r="F3" s="399"/>
      <c r="G3" s="399"/>
      <c r="H3" s="399"/>
      <c r="I3" s="399"/>
    </row>
    <row r="4" spans="1:9" ht="21" customHeight="1" x14ac:dyDescent="0.3">
      <c r="A4" s="399" t="s">
        <v>0</v>
      </c>
      <c r="B4" s="399"/>
      <c r="C4" s="399"/>
      <c r="D4" s="399"/>
      <c r="E4" s="399"/>
      <c r="F4" s="399"/>
      <c r="G4" s="399"/>
      <c r="H4" s="399"/>
      <c r="I4" s="399"/>
    </row>
    <row r="5" spans="1:9" s="80" customFormat="1" hidden="1" x14ac:dyDescent="0.3">
      <c r="A5" s="2" t="s">
        <v>331</v>
      </c>
      <c r="B5" s="2"/>
      <c r="C5" s="2"/>
      <c r="D5" s="2"/>
      <c r="E5" s="2"/>
      <c r="F5" s="2"/>
      <c r="G5" s="2"/>
      <c r="H5" s="2"/>
      <c r="I5" s="2"/>
    </row>
    <row r="6" spans="1:9" hidden="1" x14ac:dyDescent="0.3">
      <c r="A6" s="1" t="s">
        <v>332</v>
      </c>
      <c r="B6" s="2"/>
      <c r="C6" s="2"/>
    </row>
    <row r="7" spans="1:9" hidden="1" x14ac:dyDescent="0.3">
      <c r="A7" s="92" t="s">
        <v>4</v>
      </c>
      <c r="B7" s="3" t="s">
        <v>5</v>
      </c>
      <c r="C7" s="94" t="s">
        <v>6</v>
      </c>
      <c r="D7" s="3" t="s">
        <v>7</v>
      </c>
      <c r="E7" s="395" t="s">
        <v>8</v>
      </c>
      <c r="F7" s="396"/>
      <c r="G7" s="397"/>
      <c r="H7" s="3" t="s">
        <v>9</v>
      </c>
      <c r="I7" s="3" t="s">
        <v>10</v>
      </c>
    </row>
    <row r="8" spans="1:9" hidden="1" x14ac:dyDescent="0.3">
      <c r="A8" s="112"/>
      <c r="B8" s="4"/>
      <c r="C8" s="117"/>
      <c r="D8" s="5" t="s">
        <v>11</v>
      </c>
      <c r="E8" s="3">
        <v>2557</v>
      </c>
      <c r="F8" s="3">
        <v>2558</v>
      </c>
      <c r="G8" s="3">
        <v>2559</v>
      </c>
      <c r="H8" s="5" t="s">
        <v>12</v>
      </c>
      <c r="I8" s="5" t="s">
        <v>13</v>
      </c>
    </row>
    <row r="9" spans="1:9" hidden="1" x14ac:dyDescent="0.3">
      <c r="A9" s="113"/>
      <c r="B9" s="6"/>
      <c r="C9" s="117"/>
      <c r="D9" s="4"/>
      <c r="E9" s="5" t="s">
        <v>14</v>
      </c>
      <c r="F9" s="5" t="s">
        <v>14</v>
      </c>
      <c r="G9" s="5" t="s">
        <v>14</v>
      </c>
      <c r="H9" s="4"/>
      <c r="I9" s="4"/>
    </row>
    <row r="10" spans="1:9" s="82" customFormat="1" ht="20.25" hidden="1" x14ac:dyDescent="0.3">
      <c r="A10" s="106">
        <v>1</v>
      </c>
      <c r="B10" s="90" t="s">
        <v>530</v>
      </c>
      <c r="C10" s="90" t="s">
        <v>988</v>
      </c>
      <c r="D10" s="106" t="s">
        <v>1007</v>
      </c>
      <c r="E10" s="171">
        <v>20000</v>
      </c>
      <c r="F10" s="171">
        <v>20000</v>
      </c>
      <c r="G10" s="171">
        <v>20000</v>
      </c>
      <c r="H10" s="90" t="s">
        <v>1027</v>
      </c>
      <c r="I10" s="205" t="s">
        <v>1059</v>
      </c>
    </row>
    <row r="11" spans="1:9" s="82" customFormat="1" ht="20.25" hidden="1" x14ac:dyDescent="0.3">
      <c r="A11" s="115"/>
      <c r="B11" s="97" t="s">
        <v>531</v>
      </c>
      <c r="C11" s="97" t="s">
        <v>989</v>
      </c>
      <c r="D11" s="115" t="s">
        <v>1008</v>
      </c>
      <c r="E11" s="175"/>
      <c r="F11" s="175"/>
      <c r="G11" s="175"/>
      <c r="H11" s="97" t="s">
        <v>1028</v>
      </c>
      <c r="I11" s="97"/>
    </row>
    <row r="12" spans="1:9" s="82" customFormat="1" ht="20.25" hidden="1" x14ac:dyDescent="0.3">
      <c r="A12" s="114">
        <v>2</v>
      </c>
      <c r="B12" s="91" t="s">
        <v>532</v>
      </c>
      <c r="C12" s="90" t="s">
        <v>988</v>
      </c>
      <c r="D12" s="114" t="s">
        <v>1009</v>
      </c>
      <c r="E12" s="173">
        <v>10000</v>
      </c>
      <c r="F12" s="173">
        <v>10000</v>
      </c>
      <c r="G12" s="173">
        <v>10000</v>
      </c>
      <c r="H12" s="91" t="s">
        <v>1029</v>
      </c>
      <c r="I12" s="205" t="s">
        <v>1059</v>
      </c>
    </row>
    <row r="13" spans="1:9" s="82" customFormat="1" ht="20.25" hidden="1" x14ac:dyDescent="0.3">
      <c r="A13" s="114"/>
      <c r="B13" s="91" t="s">
        <v>533</v>
      </c>
      <c r="C13" s="97" t="s">
        <v>989</v>
      </c>
      <c r="D13" s="114"/>
      <c r="E13" s="173"/>
      <c r="F13" s="173"/>
      <c r="G13" s="173"/>
      <c r="H13" s="91" t="s">
        <v>924</v>
      </c>
      <c r="I13" s="91"/>
    </row>
    <row r="14" spans="1:9" s="82" customFormat="1" ht="20.25" hidden="1" x14ac:dyDescent="0.3">
      <c r="A14" s="106">
        <v>3</v>
      </c>
      <c r="B14" s="90" t="s">
        <v>463</v>
      </c>
      <c r="C14" s="90" t="s">
        <v>990</v>
      </c>
      <c r="D14" s="202" t="s">
        <v>896</v>
      </c>
      <c r="E14" s="201">
        <v>1500000</v>
      </c>
      <c r="F14" s="201">
        <v>1500000</v>
      </c>
      <c r="G14" s="201">
        <v>1500000</v>
      </c>
      <c r="H14" s="90" t="s">
        <v>1030</v>
      </c>
      <c r="I14" s="205" t="s">
        <v>1059</v>
      </c>
    </row>
    <row r="15" spans="1:9" s="82" customFormat="1" ht="20.25" hidden="1" x14ac:dyDescent="0.3">
      <c r="A15" s="115"/>
      <c r="B15" s="97"/>
      <c r="C15" s="97" t="s">
        <v>991</v>
      </c>
      <c r="D15" s="115"/>
      <c r="E15" s="175"/>
      <c r="F15" s="175"/>
      <c r="G15" s="175"/>
      <c r="H15" s="97" t="s">
        <v>1031</v>
      </c>
      <c r="I15" s="97"/>
    </row>
    <row r="16" spans="1:9" s="82" customFormat="1" ht="20.25" hidden="1" x14ac:dyDescent="0.3">
      <c r="A16" s="114">
        <v>4</v>
      </c>
      <c r="B16" s="91" t="s">
        <v>464</v>
      </c>
      <c r="C16" s="91" t="s">
        <v>992</v>
      </c>
      <c r="D16" s="202" t="s">
        <v>896</v>
      </c>
      <c r="E16" s="173">
        <v>500000</v>
      </c>
      <c r="F16" s="173">
        <v>500000</v>
      </c>
      <c r="G16" s="173">
        <v>500000</v>
      </c>
      <c r="H16" s="91" t="s">
        <v>1032</v>
      </c>
      <c r="I16" s="205" t="s">
        <v>1059</v>
      </c>
    </row>
    <row r="17" spans="1:9" s="82" customFormat="1" ht="20.25" hidden="1" x14ac:dyDescent="0.3">
      <c r="A17" s="114"/>
      <c r="B17" s="91"/>
      <c r="C17" s="91" t="s">
        <v>993</v>
      </c>
      <c r="D17" s="114"/>
      <c r="E17" s="173"/>
      <c r="F17" s="173"/>
      <c r="G17" s="173"/>
      <c r="H17" s="91" t="s">
        <v>1033</v>
      </c>
      <c r="I17" s="91"/>
    </row>
    <row r="18" spans="1:9" s="82" customFormat="1" ht="20.25" hidden="1" x14ac:dyDescent="0.3">
      <c r="A18" s="106">
        <v>5</v>
      </c>
      <c r="B18" s="90" t="s">
        <v>465</v>
      </c>
      <c r="C18" s="90" t="s">
        <v>994</v>
      </c>
      <c r="D18" s="106" t="s">
        <v>553</v>
      </c>
      <c r="E18" s="171">
        <v>50000</v>
      </c>
      <c r="F18" s="171">
        <v>50000</v>
      </c>
      <c r="G18" s="171">
        <v>50000</v>
      </c>
      <c r="H18" s="90" t="s">
        <v>1034</v>
      </c>
      <c r="I18" s="205" t="s">
        <v>1059</v>
      </c>
    </row>
    <row r="19" spans="1:9" s="82" customFormat="1" ht="20.25" hidden="1" x14ac:dyDescent="0.3">
      <c r="A19" s="115"/>
      <c r="B19" s="97"/>
      <c r="C19" s="97" t="s">
        <v>995</v>
      </c>
      <c r="D19" s="180" t="s">
        <v>896</v>
      </c>
      <c r="E19" s="175"/>
      <c r="F19" s="175"/>
      <c r="G19" s="175"/>
      <c r="H19" s="97" t="s">
        <v>1035</v>
      </c>
      <c r="I19" s="97"/>
    </row>
    <row r="20" spans="1:9" s="82" customFormat="1" ht="20.25" hidden="1" x14ac:dyDescent="0.3">
      <c r="A20" s="114">
        <v>6</v>
      </c>
      <c r="B20" s="91" t="s">
        <v>466</v>
      </c>
      <c r="C20" s="90" t="s">
        <v>988</v>
      </c>
      <c r="D20" s="202" t="s">
        <v>896</v>
      </c>
      <c r="E20" s="173">
        <v>30000</v>
      </c>
      <c r="F20" s="173">
        <v>30000</v>
      </c>
      <c r="G20" s="173">
        <v>30000</v>
      </c>
      <c r="H20" s="91" t="s">
        <v>1036</v>
      </c>
      <c r="I20" s="205" t="s">
        <v>1059</v>
      </c>
    </row>
    <row r="21" spans="1:9" s="82" customFormat="1" ht="20.25" hidden="1" x14ac:dyDescent="0.3">
      <c r="A21" s="114"/>
      <c r="B21" s="91"/>
      <c r="C21" s="97" t="s">
        <v>989</v>
      </c>
      <c r="D21" s="114"/>
      <c r="E21" s="173"/>
      <c r="F21" s="173"/>
      <c r="G21" s="173"/>
      <c r="H21" s="91" t="s">
        <v>1037</v>
      </c>
      <c r="I21" s="91"/>
    </row>
    <row r="22" spans="1:9" s="82" customFormat="1" ht="20.25" hidden="1" x14ac:dyDescent="0.3">
      <c r="A22" s="106">
        <v>7</v>
      </c>
      <c r="B22" s="90" t="s">
        <v>467</v>
      </c>
      <c r="C22" s="90" t="s">
        <v>988</v>
      </c>
      <c r="D22" s="202" t="s">
        <v>896</v>
      </c>
      <c r="E22" s="171">
        <v>20000</v>
      </c>
      <c r="F22" s="171">
        <v>20000</v>
      </c>
      <c r="G22" s="171">
        <v>20000</v>
      </c>
      <c r="H22" s="90" t="s">
        <v>1038</v>
      </c>
      <c r="I22" s="205" t="s">
        <v>1059</v>
      </c>
    </row>
    <row r="23" spans="1:9" s="82" customFormat="1" ht="20.25" hidden="1" x14ac:dyDescent="0.3">
      <c r="A23" s="115"/>
      <c r="B23" s="97"/>
      <c r="C23" s="97" t="s">
        <v>989</v>
      </c>
      <c r="D23" s="115"/>
      <c r="E23" s="175"/>
      <c r="F23" s="175"/>
      <c r="G23" s="175"/>
      <c r="H23" s="97" t="s">
        <v>1039</v>
      </c>
      <c r="I23" s="97" t="s">
        <v>907</v>
      </c>
    </row>
    <row r="24" spans="1:9" s="82" customFormat="1" ht="20.25" hidden="1" x14ac:dyDescent="0.3">
      <c r="A24" s="114">
        <v>8</v>
      </c>
      <c r="B24" s="91" t="s">
        <v>534</v>
      </c>
      <c r="C24" s="90" t="s">
        <v>988</v>
      </c>
      <c r="D24" s="202" t="s">
        <v>896</v>
      </c>
      <c r="E24" s="171">
        <v>20000</v>
      </c>
      <c r="F24" s="171">
        <v>20000</v>
      </c>
      <c r="G24" s="171">
        <v>20000</v>
      </c>
      <c r="H24" s="91" t="s">
        <v>1040</v>
      </c>
      <c r="I24" s="205" t="s">
        <v>1059</v>
      </c>
    </row>
    <row r="25" spans="1:9" s="82" customFormat="1" ht="20.25" hidden="1" x14ac:dyDescent="0.3">
      <c r="A25" s="114"/>
      <c r="B25" s="91" t="s">
        <v>535</v>
      </c>
      <c r="C25" s="97" t="s">
        <v>989</v>
      </c>
      <c r="D25" s="114"/>
      <c r="E25" s="173"/>
      <c r="F25" s="173"/>
      <c r="G25" s="173"/>
      <c r="H25" s="91" t="s">
        <v>713</v>
      </c>
      <c r="I25" s="91"/>
    </row>
    <row r="26" spans="1:9" s="82" customFormat="1" ht="20.25" hidden="1" x14ac:dyDescent="0.3">
      <c r="A26" s="106">
        <v>9</v>
      </c>
      <c r="B26" s="90" t="s">
        <v>468</v>
      </c>
      <c r="C26" s="90" t="s">
        <v>996</v>
      </c>
      <c r="D26" s="106" t="s">
        <v>1010</v>
      </c>
      <c r="E26" s="171">
        <v>15000</v>
      </c>
      <c r="F26" s="171">
        <v>15000</v>
      </c>
      <c r="G26" s="171">
        <v>15000</v>
      </c>
      <c r="H26" s="90" t="s">
        <v>1041</v>
      </c>
      <c r="I26" s="205" t="s">
        <v>1059</v>
      </c>
    </row>
    <row r="27" spans="1:9" s="82" customFormat="1" ht="20.25" hidden="1" x14ac:dyDescent="0.3">
      <c r="A27" s="115"/>
      <c r="B27" s="97"/>
      <c r="C27" s="97" t="s">
        <v>997</v>
      </c>
      <c r="D27" s="115" t="s">
        <v>1011</v>
      </c>
      <c r="E27" s="175"/>
      <c r="F27" s="175"/>
      <c r="G27" s="175"/>
      <c r="H27" s="97" t="s">
        <v>1042</v>
      </c>
      <c r="I27" s="97" t="s">
        <v>907</v>
      </c>
    </row>
    <row r="28" spans="1:9" s="82" customFormat="1" ht="20.25" hidden="1" x14ac:dyDescent="0.3">
      <c r="A28" s="114">
        <v>10</v>
      </c>
      <c r="B28" s="91" t="s">
        <v>469</v>
      </c>
      <c r="C28" s="91" t="s">
        <v>998</v>
      </c>
      <c r="D28" s="114" t="s">
        <v>1012</v>
      </c>
      <c r="E28" s="173">
        <v>25000</v>
      </c>
      <c r="F28" s="173">
        <v>25000</v>
      </c>
      <c r="G28" s="173">
        <v>25000</v>
      </c>
      <c r="H28" s="33" t="s">
        <v>1043</v>
      </c>
      <c r="I28" s="205" t="s">
        <v>1059</v>
      </c>
    </row>
    <row r="29" spans="1:9" s="82" customFormat="1" ht="20.25" hidden="1" x14ac:dyDescent="0.3">
      <c r="A29" s="114"/>
      <c r="B29" s="91"/>
      <c r="C29" s="91" t="s">
        <v>999</v>
      </c>
      <c r="D29" s="114" t="s">
        <v>879</v>
      </c>
      <c r="E29" s="173"/>
      <c r="F29" s="173"/>
      <c r="G29" s="173"/>
      <c r="H29" s="33" t="s">
        <v>1044</v>
      </c>
      <c r="I29" s="91"/>
    </row>
    <row r="30" spans="1:9" s="82" customFormat="1" ht="20.25" hidden="1" x14ac:dyDescent="0.3">
      <c r="A30" s="106">
        <v>11</v>
      </c>
      <c r="B30" s="90" t="s">
        <v>536</v>
      </c>
      <c r="C30" s="90" t="s">
        <v>1000</v>
      </c>
      <c r="D30" s="106" t="s">
        <v>1013</v>
      </c>
      <c r="E30" s="171">
        <v>20000</v>
      </c>
      <c r="F30" s="171">
        <v>20000</v>
      </c>
      <c r="G30" s="171">
        <v>20000</v>
      </c>
      <c r="H30" s="90" t="s">
        <v>1045</v>
      </c>
      <c r="I30" s="205" t="s">
        <v>1059</v>
      </c>
    </row>
    <row r="31" spans="1:9" ht="20.25" hidden="1" x14ac:dyDescent="0.3">
      <c r="A31" s="15"/>
      <c r="B31" s="118" t="s">
        <v>537</v>
      </c>
      <c r="C31" s="198" t="s">
        <v>1001</v>
      </c>
      <c r="D31" s="203" t="s">
        <v>1014</v>
      </c>
      <c r="E31" s="17"/>
      <c r="F31" s="17"/>
      <c r="G31" s="17"/>
      <c r="H31" s="198" t="s">
        <v>537</v>
      </c>
      <c r="I31" s="15" t="s">
        <v>907</v>
      </c>
    </row>
    <row r="32" spans="1:9" hidden="1" x14ac:dyDescent="0.3">
      <c r="A32" s="22"/>
      <c r="B32" s="23"/>
      <c r="C32" s="24"/>
      <c r="D32" s="22"/>
      <c r="E32" s="25"/>
      <c r="F32" s="25"/>
      <c r="G32" s="26"/>
      <c r="H32" s="24"/>
      <c r="I32" s="22"/>
    </row>
    <row r="33" spans="1:9" hidden="1" x14ac:dyDescent="0.3">
      <c r="A33" s="22"/>
      <c r="B33" s="23"/>
      <c r="C33" s="24"/>
      <c r="D33" s="22"/>
      <c r="E33" s="25"/>
      <c r="F33" s="25"/>
      <c r="G33" s="26"/>
      <c r="H33" s="24"/>
      <c r="I33" s="22"/>
    </row>
    <row r="34" spans="1:9" ht="23.25" hidden="1" customHeight="1" thickBot="1" x14ac:dyDescent="0.35">
      <c r="A34" s="22"/>
      <c r="B34" s="23"/>
      <c r="C34" s="24"/>
      <c r="D34" s="22"/>
      <c r="E34" s="25"/>
      <c r="F34" s="26"/>
      <c r="G34" s="22"/>
      <c r="H34" s="24"/>
      <c r="I34" s="23"/>
    </row>
    <row r="35" spans="1:9" hidden="1" x14ac:dyDescent="0.3">
      <c r="A35" s="400" t="s">
        <v>28</v>
      </c>
      <c r="B35" s="400"/>
      <c r="C35" s="400"/>
      <c r="D35" s="27"/>
      <c r="E35" s="27"/>
      <c r="F35" s="27"/>
      <c r="G35" s="27"/>
      <c r="H35" s="27"/>
      <c r="I35" s="28">
        <v>55</v>
      </c>
    </row>
    <row r="36" spans="1:9" hidden="1" x14ac:dyDescent="0.3">
      <c r="A36" s="24"/>
      <c r="B36" s="24"/>
      <c r="C36" s="24"/>
      <c r="D36" s="23"/>
      <c r="E36" s="23"/>
      <c r="F36" s="23"/>
      <c r="G36" s="23"/>
      <c r="H36" s="23"/>
      <c r="I36" s="29"/>
    </row>
    <row r="37" spans="1:9" hidden="1" x14ac:dyDescent="0.3">
      <c r="A37" s="24"/>
      <c r="B37" s="24"/>
      <c r="C37" s="24"/>
      <c r="D37" s="23"/>
      <c r="E37" s="23"/>
      <c r="F37" s="23"/>
      <c r="G37" s="23"/>
      <c r="H37" s="23"/>
      <c r="I37" s="29"/>
    </row>
    <row r="38" spans="1:9" hidden="1" x14ac:dyDescent="0.3"/>
    <row r="39" spans="1:9" ht="20.25" customHeight="1" x14ac:dyDescent="0.3"/>
    <row r="40" spans="1:9" x14ac:dyDescent="0.3">
      <c r="A40" s="2" t="s">
        <v>331</v>
      </c>
      <c r="B40" s="2"/>
      <c r="C40" s="2"/>
    </row>
    <row r="41" spans="1:9" x14ac:dyDescent="0.3">
      <c r="A41" s="1" t="s">
        <v>333</v>
      </c>
      <c r="B41" s="2"/>
      <c r="C41" s="2"/>
    </row>
    <row r="42" spans="1:9" x14ac:dyDescent="0.3">
      <c r="A42" s="3" t="s">
        <v>4</v>
      </c>
      <c r="B42" s="3" t="s">
        <v>5</v>
      </c>
      <c r="C42" s="3" t="s">
        <v>6</v>
      </c>
      <c r="D42" s="3" t="s">
        <v>7</v>
      </c>
      <c r="E42" s="395" t="s">
        <v>8</v>
      </c>
      <c r="F42" s="396"/>
      <c r="G42" s="397"/>
      <c r="H42" s="3" t="s">
        <v>9</v>
      </c>
      <c r="I42" s="3" t="s">
        <v>10</v>
      </c>
    </row>
    <row r="43" spans="1:9" x14ac:dyDescent="0.3">
      <c r="A43" s="18"/>
      <c r="B43" s="4"/>
      <c r="C43" s="4"/>
      <c r="D43" s="5" t="s">
        <v>11</v>
      </c>
      <c r="E43" s="3">
        <v>2557</v>
      </c>
      <c r="F43" s="3">
        <v>2558</v>
      </c>
      <c r="G43" s="3">
        <v>2559</v>
      </c>
      <c r="H43" s="5" t="s">
        <v>12</v>
      </c>
      <c r="I43" s="5" t="s">
        <v>13</v>
      </c>
    </row>
    <row r="44" spans="1:9" x14ac:dyDescent="0.3">
      <c r="A44" s="18"/>
      <c r="B44" s="4"/>
      <c r="C44" s="4"/>
      <c r="D44" s="4"/>
      <c r="E44" s="5" t="s">
        <v>14</v>
      </c>
      <c r="F44" s="5" t="s">
        <v>14</v>
      </c>
      <c r="G44" s="5" t="s">
        <v>14</v>
      </c>
      <c r="H44" s="4"/>
      <c r="I44" s="4"/>
    </row>
    <row r="45" spans="1:9" s="82" customFormat="1" ht="20.25" hidden="1" x14ac:dyDescent="0.3">
      <c r="A45" s="100">
        <v>1</v>
      </c>
      <c r="B45" s="90" t="s">
        <v>538</v>
      </c>
      <c r="C45" s="84" t="s">
        <v>1002</v>
      </c>
      <c r="D45" s="90" t="s">
        <v>1015</v>
      </c>
      <c r="E45" s="170">
        <v>20000</v>
      </c>
      <c r="F45" s="171">
        <v>20000</v>
      </c>
      <c r="G45" s="170">
        <v>20000</v>
      </c>
      <c r="H45" s="90" t="s">
        <v>1046</v>
      </c>
      <c r="I45" s="205" t="s">
        <v>1059</v>
      </c>
    </row>
    <row r="46" spans="1:9" s="82" customFormat="1" ht="20.25" hidden="1" x14ac:dyDescent="0.3">
      <c r="A46" s="102"/>
      <c r="B46" s="97" t="s">
        <v>265</v>
      </c>
      <c r="C46" s="98" t="s">
        <v>1003</v>
      </c>
      <c r="D46" s="97" t="s">
        <v>1016</v>
      </c>
      <c r="E46" s="174"/>
      <c r="F46" s="175"/>
      <c r="G46" s="174"/>
      <c r="H46" s="97" t="s">
        <v>1047</v>
      </c>
      <c r="I46" s="99"/>
    </row>
    <row r="47" spans="1:9" s="82" customFormat="1" ht="20.25" x14ac:dyDescent="0.3">
      <c r="A47" s="101">
        <v>2</v>
      </c>
      <c r="B47" s="91" t="s">
        <v>539</v>
      </c>
      <c r="C47" s="86" t="s">
        <v>1004</v>
      </c>
      <c r="D47" s="91" t="s">
        <v>1017</v>
      </c>
      <c r="E47" s="183">
        <v>10000</v>
      </c>
      <c r="F47" s="171">
        <v>10000</v>
      </c>
      <c r="G47" s="184">
        <v>10000</v>
      </c>
      <c r="H47" s="33" t="s">
        <v>1048</v>
      </c>
      <c r="I47" s="205" t="s">
        <v>1059</v>
      </c>
    </row>
    <row r="48" spans="1:9" s="82" customFormat="1" ht="20.25" x14ac:dyDescent="0.3">
      <c r="A48" s="101"/>
      <c r="B48" s="91" t="s">
        <v>540</v>
      </c>
      <c r="C48" s="86" t="s">
        <v>540</v>
      </c>
      <c r="D48" s="91" t="s">
        <v>1018</v>
      </c>
      <c r="E48" s="187"/>
      <c r="F48" s="175"/>
      <c r="G48" s="188"/>
      <c r="H48" s="91" t="s">
        <v>1049</v>
      </c>
      <c r="I48" s="87"/>
    </row>
    <row r="49" spans="1:9" s="82" customFormat="1" ht="20.25" x14ac:dyDescent="0.3">
      <c r="A49" s="100">
        <v>3</v>
      </c>
      <c r="B49" s="90" t="s">
        <v>541</v>
      </c>
      <c r="C49" s="84" t="s">
        <v>1005</v>
      </c>
      <c r="D49" s="90" t="s">
        <v>1019</v>
      </c>
      <c r="E49" s="172">
        <v>10000</v>
      </c>
      <c r="F49" s="173">
        <v>10000</v>
      </c>
      <c r="G49" s="172">
        <v>10000</v>
      </c>
      <c r="H49" s="90" t="s">
        <v>1050</v>
      </c>
      <c r="I49" s="205" t="s">
        <v>1059</v>
      </c>
    </row>
    <row r="50" spans="1:9" s="82" customFormat="1" ht="20.25" x14ac:dyDescent="0.3">
      <c r="A50" s="102"/>
      <c r="B50" s="97" t="s">
        <v>542</v>
      </c>
      <c r="C50" s="98" t="s">
        <v>1006</v>
      </c>
      <c r="D50" s="97" t="s">
        <v>1020</v>
      </c>
      <c r="E50" s="174"/>
      <c r="F50" s="175"/>
      <c r="G50" s="174"/>
      <c r="H50" s="97" t="s">
        <v>989</v>
      </c>
      <c r="I50" s="99"/>
    </row>
    <row r="51" spans="1:9" s="82" customFormat="1" ht="20.25" x14ac:dyDescent="0.3">
      <c r="A51" s="101">
        <v>4</v>
      </c>
      <c r="B51" s="91" t="s">
        <v>543</v>
      </c>
      <c r="C51" s="84" t="s">
        <v>1005</v>
      </c>
      <c r="D51" s="33" t="s">
        <v>1021</v>
      </c>
      <c r="E51" s="172">
        <v>15000</v>
      </c>
      <c r="F51" s="171">
        <v>15000</v>
      </c>
      <c r="G51" s="172">
        <v>15000</v>
      </c>
      <c r="H51" s="91" t="s">
        <v>1051</v>
      </c>
      <c r="I51" s="205" t="s">
        <v>1059</v>
      </c>
    </row>
    <row r="52" spans="1:9" s="82" customFormat="1" ht="20.25" x14ac:dyDescent="0.3">
      <c r="A52" s="101"/>
      <c r="B52" s="91" t="s">
        <v>544</v>
      </c>
      <c r="C52" s="98" t="s">
        <v>1006</v>
      </c>
      <c r="D52" s="33" t="s">
        <v>1022</v>
      </c>
      <c r="E52" s="172"/>
      <c r="F52" s="173"/>
      <c r="G52" s="172"/>
      <c r="H52" s="91" t="s">
        <v>1052</v>
      </c>
      <c r="I52" s="87"/>
    </row>
    <row r="53" spans="1:9" s="82" customFormat="1" ht="20.25" x14ac:dyDescent="0.3">
      <c r="A53" s="100">
        <v>5</v>
      </c>
      <c r="B53" s="90" t="s">
        <v>545</v>
      </c>
      <c r="C53" s="84" t="s">
        <v>1005</v>
      </c>
      <c r="D53" s="90" t="s">
        <v>1023</v>
      </c>
      <c r="E53" s="183">
        <v>15000</v>
      </c>
      <c r="F53" s="171">
        <v>15000</v>
      </c>
      <c r="G53" s="184">
        <v>15000</v>
      </c>
      <c r="H53" s="90" t="s">
        <v>1053</v>
      </c>
      <c r="I53" s="205" t="s">
        <v>1059</v>
      </c>
    </row>
    <row r="54" spans="1:9" s="82" customFormat="1" ht="20.25" x14ac:dyDescent="0.3">
      <c r="A54" s="102"/>
      <c r="B54" s="97" t="s">
        <v>265</v>
      </c>
      <c r="C54" s="98" t="s">
        <v>1006</v>
      </c>
      <c r="D54" s="97" t="s">
        <v>879</v>
      </c>
      <c r="E54" s="187"/>
      <c r="F54" s="175"/>
      <c r="G54" s="188"/>
      <c r="H54" s="97" t="s">
        <v>1054</v>
      </c>
      <c r="I54" s="99"/>
    </row>
    <row r="55" spans="1:9" s="82" customFormat="1" ht="20.25" x14ac:dyDescent="0.3">
      <c r="A55" s="100">
        <v>6</v>
      </c>
      <c r="B55" s="90" t="s">
        <v>470</v>
      </c>
      <c r="C55" s="84" t="s">
        <v>1005</v>
      </c>
      <c r="D55" s="32" t="s">
        <v>1024</v>
      </c>
      <c r="E55" s="172">
        <v>10000</v>
      </c>
      <c r="F55" s="173">
        <v>10000</v>
      </c>
      <c r="G55" s="172">
        <v>10000</v>
      </c>
      <c r="H55" s="90" t="s">
        <v>1055</v>
      </c>
      <c r="I55" s="205" t="s">
        <v>1059</v>
      </c>
    </row>
    <row r="56" spans="1:9" s="82" customFormat="1" ht="20.25" x14ac:dyDescent="0.3">
      <c r="A56" s="102"/>
      <c r="B56" s="97"/>
      <c r="C56" s="98" t="s">
        <v>1006</v>
      </c>
      <c r="D56" s="37" t="s">
        <v>1025</v>
      </c>
      <c r="E56" s="174"/>
      <c r="F56" s="175"/>
      <c r="G56" s="174"/>
      <c r="H56" s="97"/>
      <c r="I56" s="99"/>
    </row>
    <row r="57" spans="1:9" s="82" customFormat="1" ht="20.25" x14ac:dyDescent="0.3">
      <c r="A57" s="101">
        <v>7</v>
      </c>
      <c r="B57" s="91" t="s">
        <v>471</v>
      </c>
      <c r="C57" s="84" t="s">
        <v>1005</v>
      </c>
      <c r="D57" s="33" t="s">
        <v>471</v>
      </c>
      <c r="E57" s="183">
        <v>15000</v>
      </c>
      <c r="F57" s="171">
        <v>15000</v>
      </c>
      <c r="G57" s="184">
        <v>15000</v>
      </c>
      <c r="H57" s="91" t="s">
        <v>1056</v>
      </c>
      <c r="I57" s="205" t="s">
        <v>1059</v>
      </c>
    </row>
    <row r="58" spans="1:9" s="82" customFormat="1" ht="20.25" x14ac:dyDescent="0.3">
      <c r="A58" s="101"/>
      <c r="B58" s="91"/>
      <c r="C58" s="98" t="s">
        <v>1006</v>
      </c>
      <c r="D58" s="33" t="s">
        <v>879</v>
      </c>
      <c r="E58" s="172"/>
      <c r="F58" s="173"/>
      <c r="G58" s="172"/>
      <c r="H58" s="91"/>
      <c r="I58" s="87"/>
    </row>
    <row r="59" spans="1:9" s="82" customFormat="1" ht="20.25" x14ac:dyDescent="0.3">
      <c r="A59" s="100">
        <v>8</v>
      </c>
      <c r="B59" s="90" t="s">
        <v>472</v>
      </c>
      <c r="C59" s="84" t="s">
        <v>1060</v>
      </c>
      <c r="D59" s="204" t="s">
        <v>1026</v>
      </c>
      <c r="E59" s="183">
        <v>15000</v>
      </c>
      <c r="F59" s="171">
        <v>15000</v>
      </c>
      <c r="G59" s="184">
        <v>15000</v>
      </c>
      <c r="H59" s="90" t="s">
        <v>1057</v>
      </c>
      <c r="I59" s="205" t="s">
        <v>1059</v>
      </c>
    </row>
    <row r="60" spans="1:9" ht="20.25" x14ac:dyDescent="0.3">
      <c r="A60" s="31"/>
      <c r="B60" s="13"/>
      <c r="C60" s="146" t="s">
        <v>1061</v>
      </c>
      <c r="D60" s="19" t="s">
        <v>879</v>
      </c>
      <c r="E60" s="42"/>
      <c r="F60" s="17"/>
      <c r="G60" s="42"/>
      <c r="H60" s="198" t="s">
        <v>1058</v>
      </c>
      <c r="I60" s="89"/>
    </row>
    <row r="61" spans="1:9" x14ac:dyDescent="0.3">
      <c r="A61" s="22"/>
      <c r="B61" s="23"/>
      <c r="C61" s="24"/>
      <c r="D61" s="22"/>
      <c r="E61" s="25"/>
      <c r="F61" s="25"/>
      <c r="G61" s="26"/>
      <c r="H61" s="24"/>
      <c r="I61" s="22"/>
    </row>
    <row r="62" spans="1:9" hidden="1" x14ac:dyDescent="0.3">
      <c r="A62" s="22"/>
      <c r="B62" s="23"/>
      <c r="C62" s="24"/>
      <c r="D62" s="22"/>
      <c r="E62" s="25"/>
      <c r="F62" s="25"/>
      <c r="G62" s="26"/>
      <c r="H62" s="24"/>
      <c r="I62" s="22"/>
    </row>
    <row r="63" spans="1:9" x14ac:dyDescent="0.3">
      <c r="A63" s="22"/>
      <c r="B63" s="23"/>
      <c r="C63" s="24"/>
      <c r="D63" s="22"/>
      <c r="E63" s="25"/>
      <c r="F63" s="25"/>
      <c r="G63" s="26"/>
      <c r="H63" s="24"/>
      <c r="I63" s="22"/>
    </row>
    <row r="64" spans="1:9" ht="18" customHeight="1" thickBot="1" x14ac:dyDescent="0.35">
      <c r="A64" s="22"/>
      <c r="B64" s="23"/>
      <c r="C64" s="24"/>
      <c r="D64" s="22"/>
      <c r="E64" s="25"/>
      <c r="F64" s="26"/>
      <c r="G64" s="22"/>
      <c r="H64" s="24"/>
      <c r="I64" s="23"/>
    </row>
    <row r="65" spans="1:9" x14ac:dyDescent="0.3">
      <c r="A65" s="400" t="s">
        <v>28</v>
      </c>
      <c r="B65" s="400"/>
      <c r="C65" s="400"/>
      <c r="D65" s="27"/>
      <c r="E65" s="27"/>
      <c r="F65" s="27"/>
      <c r="G65" s="27"/>
      <c r="H65" s="27"/>
      <c r="I65" s="28">
        <v>57</v>
      </c>
    </row>
    <row r="66" spans="1:9" x14ac:dyDescent="0.3">
      <c r="A66" s="24"/>
      <c r="B66" s="24"/>
      <c r="C66" s="24"/>
      <c r="D66" s="23"/>
      <c r="E66" s="23"/>
      <c r="F66" s="23"/>
      <c r="G66" s="23"/>
      <c r="H66" s="23"/>
      <c r="I66" s="29"/>
    </row>
    <row r="67" spans="1:9" x14ac:dyDescent="0.3">
      <c r="A67" s="24"/>
      <c r="B67" s="24"/>
      <c r="C67" s="24"/>
      <c r="D67" s="23"/>
      <c r="E67" s="23"/>
      <c r="F67" s="23"/>
      <c r="G67" s="23"/>
      <c r="H67" s="23"/>
      <c r="I67" s="29"/>
    </row>
  </sheetData>
  <mergeCells count="8">
    <mergeCell ref="E42:G42"/>
    <mergeCell ref="A65:C65"/>
    <mergeCell ref="A1:I1"/>
    <mergeCell ref="A2:I2"/>
    <mergeCell ref="A3:I3"/>
    <mergeCell ref="A4:I4"/>
    <mergeCell ref="E7:G7"/>
    <mergeCell ref="A35:C35"/>
  </mergeCells>
  <pageMargins left="0.25" right="0.25" top="0.75" bottom="0.75" header="0.3" footer="0.3"/>
  <pageSetup paperSize="9" scale="9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F75" zoomScale="178" zoomScaleNormal="178" workbookViewId="0">
      <selection activeCell="H81" sqref="H81"/>
    </sheetView>
  </sheetViews>
  <sheetFormatPr defaultRowHeight="18.75" x14ac:dyDescent="0.3"/>
  <cols>
    <col min="1" max="1" width="3.5" style="1" customWidth="1"/>
    <col min="2" max="2" width="32.625" style="1" customWidth="1"/>
    <col min="3" max="3" width="21.625" style="1" customWidth="1"/>
    <col min="4" max="4" width="18.625" style="1" customWidth="1"/>
    <col min="5" max="6" width="10.25" style="1" customWidth="1"/>
    <col min="7" max="7" width="9.625" style="1" customWidth="1"/>
    <col min="8" max="8" width="27.875" style="1" customWidth="1"/>
    <col min="9" max="9" width="9.5" style="1" customWidth="1"/>
    <col min="10" max="16384" width="9" style="23"/>
  </cols>
  <sheetData>
    <row r="1" spans="1:9" x14ac:dyDescent="0.3">
      <c r="A1" s="398" t="s">
        <v>0</v>
      </c>
      <c r="B1" s="398"/>
      <c r="C1" s="398"/>
      <c r="D1" s="398"/>
      <c r="E1" s="398"/>
      <c r="F1" s="398"/>
      <c r="G1" s="398"/>
      <c r="H1" s="398"/>
      <c r="I1" s="398"/>
    </row>
    <row r="2" spans="1:9" x14ac:dyDescent="0.3">
      <c r="A2" s="399" t="s">
        <v>1</v>
      </c>
      <c r="B2" s="399"/>
      <c r="C2" s="399"/>
      <c r="D2" s="399"/>
      <c r="E2" s="399"/>
      <c r="F2" s="399"/>
      <c r="G2" s="399"/>
      <c r="H2" s="399"/>
      <c r="I2" s="399"/>
    </row>
    <row r="3" spans="1:9" x14ac:dyDescent="0.3">
      <c r="A3" s="399" t="s">
        <v>27</v>
      </c>
      <c r="B3" s="399"/>
      <c r="C3" s="399"/>
      <c r="D3" s="399"/>
      <c r="E3" s="399"/>
      <c r="F3" s="399"/>
      <c r="G3" s="399"/>
      <c r="H3" s="399"/>
      <c r="I3" s="399"/>
    </row>
    <row r="4" spans="1:9" ht="21" customHeight="1" x14ac:dyDescent="0.3">
      <c r="A4" s="399" t="s">
        <v>0</v>
      </c>
      <c r="B4" s="399"/>
      <c r="C4" s="399"/>
      <c r="D4" s="399"/>
      <c r="E4" s="399"/>
      <c r="F4" s="399"/>
      <c r="G4" s="399"/>
      <c r="H4" s="399"/>
      <c r="I4" s="399"/>
    </row>
    <row r="5" spans="1:9" x14ac:dyDescent="0.3">
      <c r="A5" s="2" t="s">
        <v>334</v>
      </c>
      <c r="B5" s="2"/>
      <c r="C5" s="2"/>
    </row>
    <row r="6" spans="1:9" x14ac:dyDescent="0.3">
      <c r="A6" s="2" t="s">
        <v>335</v>
      </c>
      <c r="B6" s="2"/>
      <c r="C6" s="2"/>
    </row>
    <row r="7" spans="1:9" x14ac:dyDescent="0.3">
      <c r="A7" s="92" t="s">
        <v>4</v>
      </c>
      <c r="B7" s="3" t="s">
        <v>5</v>
      </c>
      <c r="C7" s="96" t="s">
        <v>6</v>
      </c>
      <c r="D7" s="3" t="s">
        <v>7</v>
      </c>
      <c r="E7" s="396" t="s">
        <v>8</v>
      </c>
      <c r="F7" s="396"/>
      <c r="G7" s="396"/>
      <c r="H7" s="3" t="s">
        <v>9</v>
      </c>
      <c r="I7" s="94" t="s">
        <v>10</v>
      </c>
    </row>
    <row r="8" spans="1:9" x14ac:dyDescent="0.3">
      <c r="A8" s="93"/>
      <c r="B8" s="4"/>
      <c r="C8" s="80"/>
      <c r="D8" s="5" t="s">
        <v>11</v>
      </c>
      <c r="E8" s="96">
        <v>2557</v>
      </c>
      <c r="F8" s="3">
        <v>2558</v>
      </c>
      <c r="G8" s="96">
        <v>2559</v>
      </c>
      <c r="H8" s="5" t="s">
        <v>12</v>
      </c>
      <c r="I8" s="95" t="s">
        <v>13</v>
      </c>
    </row>
    <row r="9" spans="1:9" x14ac:dyDescent="0.3">
      <c r="A9" s="113"/>
      <c r="B9" s="6"/>
      <c r="C9" s="109"/>
      <c r="D9" s="6"/>
      <c r="E9" s="209" t="s">
        <v>14</v>
      </c>
      <c r="F9" s="7" t="s">
        <v>14</v>
      </c>
      <c r="G9" s="209" t="s">
        <v>14</v>
      </c>
      <c r="H9" s="6"/>
      <c r="I9" s="107"/>
    </row>
    <row r="10" spans="1:9" s="82" customFormat="1" ht="20.25" x14ac:dyDescent="0.3">
      <c r="A10" s="100">
        <v>1</v>
      </c>
      <c r="B10" s="90" t="s">
        <v>546</v>
      </c>
      <c r="C10" s="84" t="s">
        <v>1062</v>
      </c>
      <c r="D10" s="90" t="s">
        <v>1069</v>
      </c>
      <c r="E10" s="170">
        <v>20000</v>
      </c>
      <c r="F10" s="171">
        <v>20000</v>
      </c>
      <c r="G10" s="170">
        <v>20000</v>
      </c>
      <c r="H10" s="90" t="s">
        <v>1123</v>
      </c>
      <c r="I10" s="208" t="s">
        <v>931</v>
      </c>
    </row>
    <row r="11" spans="1:9" s="82" customFormat="1" ht="20.25" x14ac:dyDescent="0.3">
      <c r="A11" s="101"/>
      <c r="B11" s="91" t="s">
        <v>547</v>
      </c>
      <c r="C11" s="86" t="s">
        <v>1063</v>
      </c>
      <c r="D11" s="91" t="s">
        <v>1111</v>
      </c>
      <c r="E11" s="172"/>
      <c r="F11" s="175"/>
      <c r="G11" s="172"/>
      <c r="H11" s="91" t="s">
        <v>1124</v>
      </c>
      <c r="I11" s="87"/>
    </row>
    <row r="12" spans="1:9" s="82" customFormat="1" ht="20.25" x14ac:dyDescent="0.3">
      <c r="A12" s="100">
        <v>2</v>
      </c>
      <c r="B12" s="90" t="s">
        <v>473</v>
      </c>
      <c r="C12" s="84" t="s">
        <v>1064</v>
      </c>
      <c r="D12" s="90" t="s">
        <v>1112</v>
      </c>
      <c r="E12" s="170">
        <v>30000</v>
      </c>
      <c r="F12" s="171">
        <v>30000</v>
      </c>
      <c r="G12" s="170">
        <v>30000</v>
      </c>
      <c r="H12" s="90" t="s">
        <v>1125</v>
      </c>
      <c r="I12" s="208" t="s">
        <v>931</v>
      </c>
    </row>
    <row r="13" spans="1:9" s="82" customFormat="1" ht="20.25" x14ac:dyDescent="0.3">
      <c r="A13" s="102"/>
      <c r="B13" s="97"/>
      <c r="C13" s="98" t="s">
        <v>1065</v>
      </c>
      <c r="D13" s="97"/>
      <c r="E13" s="174"/>
      <c r="F13" s="175"/>
      <c r="G13" s="174"/>
      <c r="H13" s="97" t="s">
        <v>924</v>
      </c>
      <c r="I13" s="99"/>
    </row>
    <row r="14" spans="1:9" s="82" customFormat="1" ht="20.25" x14ac:dyDescent="0.3">
      <c r="A14" s="101">
        <v>3</v>
      </c>
      <c r="B14" s="91" t="s">
        <v>474</v>
      </c>
      <c r="C14" s="86" t="s">
        <v>1066</v>
      </c>
      <c r="D14" s="91" t="s">
        <v>1113</v>
      </c>
      <c r="E14" s="172">
        <v>50000</v>
      </c>
      <c r="F14" s="171">
        <v>50000</v>
      </c>
      <c r="G14" s="172">
        <v>50000</v>
      </c>
      <c r="H14" s="91" t="s">
        <v>1126</v>
      </c>
      <c r="I14" s="208" t="s">
        <v>931</v>
      </c>
    </row>
    <row r="15" spans="1:9" s="82" customFormat="1" ht="20.25" x14ac:dyDescent="0.3">
      <c r="A15" s="101"/>
      <c r="B15" s="91"/>
      <c r="C15" s="86" t="s">
        <v>1067</v>
      </c>
      <c r="D15" s="33" t="s">
        <v>1114</v>
      </c>
      <c r="E15" s="172"/>
      <c r="F15" s="173"/>
      <c r="G15" s="172"/>
      <c r="H15" s="91" t="s">
        <v>1127</v>
      </c>
      <c r="I15" s="87"/>
    </row>
    <row r="16" spans="1:9" s="82" customFormat="1" ht="20.25" x14ac:dyDescent="0.3">
      <c r="A16" s="100">
        <v>4</v>
      </c>
      <c r="B16" s="90" t="s">
        <v>475</v>
      </c>
      <c r="C16" s="84" t="s">
        <v>1068</v>
      </c>
      <c r="D16" s="90" t="s">
        <v>1113</v>
      </c>
      <c r="E16" s="183">
        <v>50000</v>
      </c>
      <c r="F16" s="171">
        <v>50000</v>
      </c>
      <c r="G16" s="184">
        <v>50000</v>
      </c>
      <c r="H16" s="90" t="s">
        <v>1128</v>
      </c>
      <c r="I16" s="208" t="s">
        <v>931</v>
      </c>
    </row>
    <row r="17" spans="1:9" s="82" customFormat="1" ht="20.25" x14ac:dyDescent="0.3">
      <c r="A17" s="102"/>
      <c r="B17" s="97"/>
      <c r="C17" s="98" t="s">
        <v>1069</v>
      </c>
      <c r="D17" s="37" t="s">
        <v>1114</v>
      </c>
      <c r="E17" s="187"/>
      <c r="F17" s="175"/>
      <c r="G17" s="188"/>
      <c r="H17" s="97" t="s">
        <v>1129</v>
      </c>
      <c r="I17" s="99"/>
    </row>
    <row r="18" spans="1:9" s="82" customFormat="1" ht="20.25" x14ac:dyDescent="0.3">
      <c r="A18" s="101">
        <v>5</v>
      </c>
      <c r="B18" s="91" t="s">
        <v>548</v>
      </c>
      <c r="C18" s="86" t="s">
        <v>1070</v>
      </c>
      <c r="D18" s="90" t="s">
        <v>1113</v>
      </c>
      <c r="E18" s="172">
        <v>45000</v>
      </c>
      <c r="F18" s="171">
        <v>45000</v>
      </c>
      <c r="G18" s="172">
        <v>45000</v>
      </c>
      <c r="H18" s="91" t="s">
        <v>1130</v>
      </c>
      <c r="I18" s="208" t="s">
        <v>931</v>
      </c>
    </row>
    <row r="19" spans="1:9" s="82" customFormat="1" ht="20.25" x14ac:dyDescent="0.3">
      <c r="A19" s="101"/>
      <c r="B19" s="91" t="s">
        <v>549</v>
      </c>
      <c r="C19" s="86" t="s">
        <v>1071</v>
      </c>
      <c r="D19" s="37" t="s">
        <v>1114</v>
      </c>
      <c r="E19" s="172"/>
      <c r="F19" s="175"/>
      <c r="G19" s="172"/>
      <c r="H19" s="91"/>
      <c r="I19" s="87"/>
    </row>
    <row r="20" spans="1:9" s="82" customFormat="1" ht="20.25" x14ac:dyDescent="0.3">
      <c r="A20" s="100">
        <v>6</v>
      </c>
      <c r="B20" s="90" t="s">
        <v>476</v>
      </c>
      <c r="C20" s="84" t="s">
        <v>1072</v>
      </c>
      <c r="D20" s="90" t="s">
        <v>1115</v>
      </c>
      <c r="E20" s="170">
        <v>40000</v>
      </c>
      <c r="F20" s="171">
        <v>40000</v>
      </c>
      <c r="G20" s="170">
        <v>40000</v>
      </c>
      <c r="H20" s="90" t="s">
        <v>1131</v>
      </c>
      <c r="I20" s="208" t="s">
        <v>931</v>
      </c>
    </row>
    <row r="21" spans="1:9" s="82" customFormat="1" ht="20.25" x14ac:dyDescent="0.3">
      <c r="A21" s="102"/>
      <c r="B21" s="97"/>
      <c r="C21" s="98" t="s">
        <v>1073</v>
      </c>
      <c r="D21" s="97" t="s">
        <v>1116</v>
      </c>
      <c r="E21" s="174"/>
      <c r="F21" s="175"/>
      <c r="G21" s="174"/>
      <c r="H21" s="97" t="s">
        <v>1132</v>
      </c>
      <c r="I21" s="99"/>
    </row>
    <row r="22" spans="1:9" s="82" customFormat="1" ht="20.25" x14ac:dyDescent="0.3">
      <c r="A22" s="101">
        <v>7</v>
      </c>
      <c r="B22" s="91" t="s">
        <v>550</v>
      </c>
      <c r="C22" s="86" t="s">
        <v>1074</v>
      </c>
      <c r="D22" s="90" t="s">
        <v>1113</v>
      </c>
      <c r="E22" s="170">
        <v>40000</v>
      </c>
      <c r="F22" s="171">
        <v>40000</v>
      </c>
      <c r="G22" s="170">
        <v>40000</v>
      </c>
      <c r="H22" s="91" t="s">
        <v>1133</v>
      </c>
      <c r="I22" s="208" t="s">
        <v>931</v>
      </c>
    </row>
    <row r="23" spans="1:9" s="82" customFormat="1" ht="20.25" x14ac:dyDescent="0.3">
      <c r="A23" s="101"/>
      <c r="B23" s="91" t="s">
        <v>551</v>
      </c>
      <c r="C23" s="86" t="s">
        <v>1075</v>
      </c>
      <c r="D23" s="37" t="s">
        <v>1114</v>
      </c>
      <c r="E23" s="172"/>
      <c r="F23" s="173"/>
      <c r="G23" s="172"/>
      <c r="H23" s="91" t="s">
        <v>1082</v>
      </c>
      <c r="I23" s="87"/>
    </row>
    <row r="24" spans="1:9" s="82" customFormat="1" ht="20.25" x14ac:dyDescent="0.3">
      <c r="A24" s="100">
        <v>8</v>
      </c>
      <c r="B24" s="90" t="s">
        <v>552</v>
      </c>
      <c r="C24" s="84" t="s">
        <v>1076</v>
      </c>
      <c r="D24" s="90" t="s">
        <v>1117</v>
      </c>
      <c r="E24" s="170">
        <v>30000</v>
      </c>
      <c r="F24" s="171">
        <v>30000</v>
      </c>
      <c r="G24" s="170">
        <v>30000</v>
      </c>
      <c r="H24" s="90" t="s">
        <v>1134</v>
      </c>
      <c r="I24" s="208" t="s">
        <v>931</v>
      </c>
    </row>
    <row r="25" spans="1:9" s="82" customFormat="1" ht="20.25" x14ac:dyDescent="0.3">
      <c r="A25" s="102"/>
      <c r="B25" s="97" t="s">
        <v>553</v>
      </c>
      <c r="C25" s="98" t="s">
        <v>1077</v>
      </c>
      <c r="D25" s="97" t="s">
        <v>1118</v>
      </c>
      <c r="E25" s="174"/>
      <c r="F25" s="175"/>
      <c r="G25" s="174"/>
      <c r="H25" s="97" t="s">
        <v>1135</v>
      </c>
      <c r="I25" s="99"/>
    </row>
    <row r="26" spans="1:9" s="82" customFormat="1" ht="20.25" x14ac:dyDescent="0.3">
      <c r="A26" s="101">
        <v>9</v>
      </c>
      <c r="B26" s="91" t="s">
        <v>477</v>
      </c>
      <c r="C26" s="86" t="s">
        <v>1078</v>
      </c>
      <c r="D26" s="90" t="s">
        <v>1113</v>
      </c>
      <c r="E26" s="172">
        <v>25000</v>
      </c>
      <c r="F26" s="171">
        <v>25000</v>
      </c>
      <c r="G26" s="172">
        <v>25000</v>
      </c>
      <c r="H26" s="91" t="s">
        <v>1136</v>
      </c>
      <c r="I26" s="208" t="s">
        <v>931</v>
      </c>
    </row>
    <row r="27" spans="1:9" s="82" customFormat="1" ht="20.25" x14ac:dyDescent="0.3">
      <c r="A27" s="101"/>
      <c r="B27" s="91"/>
      <c r="C27" s="86" t="s">
        <v>1079</v>
      </c>
      <c r="D27" s="37" t="s">
        <v>1114</v>
      </c>
      <c r="E27" s="172"/>
      <c r="F27" s="175"/>
      <c r="G27" s="172"/>
      <c r="H27" s="91" t="s">
        <v>1137</v>
      </c>
      <c r="I27" s="87"/>
    </row>
    <row r="28" spans="1:9" s="82" customFormat="1" ht="20.25" x14ac:dyDescent="0.3">
      <c r="A28" s="100">
        <v>10</v>
      </c>
      <c r="B28" s="90" t="s">
        <v>554</v>
      </c>
      <c r="C28" s="84" t="s">
        <v>1080</v>
      </c>
      <c r="D28" s="90" t="s">
        <v>1113</v>
      </c>
      <c r="E28" s="170">
        <v>20000</v>
      </c>
      <c r="F28" s="171">
        <v>20000</v>
      </c>
      <c r="G28" s="170">
        <v>20000</v>
      </c>
      <c r="H28" s="90" t="s">
        <v>1138</v>
      </c>
      <c r="I28" s="208" t="s">
        <v>931</v>
      </c>
    </row>
    <row r="29" spans="1:9" s="82" customFormat="1" ht="20.25" x14ac:dyDescent="0.3">
      <c r="A29" s="102"/>
      <c r="B29" s="97" t="s">
        <v>555</v>
      </c>
      <c r="C29" s="98" t="s">
        <v>1081</v>
      </c>
      <c r="D29" s="37" t="s">
        <v>1114</v>
      </c>
      <c r="E29" s="174"/>
      <c r="F29" s="175"/>
      <c r="G29" s="174"/>
      <c r="H29" s="97" t="s">
        <v>1139</v>
      </c>
      <c r="I29" s="99"/>
    </row>
    <row r="30" spans="1:9" s="82" customFormat="1" ht="20.25" x14ac:dyDescent="0.3">
      <c r="A30" s="101">
        <v>11</v>
      </c>
      <c r="B30" s="91" t="s">
        <v>556</v>
      </c>
      <c r="C30" s="86" t="s">
        <v>1083</v>
      </c>
      <c r="D30" s="90" t="s">
        <v>1113</v>
      </c>
      <c r="E30" s="172">
        <v>20000</v>
      </c>
      <c r="F30" s="171">
        <v>20000</v>
      </c>
      <c r="G30" s="172">
        <v>20000</v>
      </c>
      <c r="H30" s="91" t="s">
        <v>1140</v>
      </c>
      <c r="I30" s="208" t="s">
        <v>931</v>
      </c>
    </row>
    <row r="31" spans="1:9" s="82" customFormat="1" ht="20.25" x14ac:dyDescent="0.3">
      <c r="A31" s="101"/>
      <c r="B31" s="91" t="s">
        <v>557</v>
      </c>
      <c r="C31" s="86" t="s">
        <v>1082</v>
      </c>
      <c r="D31" s="37" t="s">
        <v>1114</v>
      </c>
      <c r="E31" s="172"/>
      <c r="F31" s="175"/>
      <c r="G31" s="172"/>
      <c r="H31" s="91" t="s">
        <v>1141</v>
      </c>
      <c r="I31" s="87"/>
    </row>
    <row r="32" spans="1:9" s="82" customFormat="1" ht="20.25" x14ac:dyDescent="0.3">
      <c r="A32" s="100">
        <v>12</v>
      </c>
      <c r="B32" s="90" t="s">
        <v>478</v>
      </c>
      <c r="C32" s="90" t="s">
        <v>1083</v>
      </c>
      <c r="D32" s="90" t="s">
        <v>1113</v>
      </c>
      <c r="E32" s="170">
        <v>20000</v>
      </c>
      <c r="F32" s="171">
        <v>20000</v>
      </c>
      <c r="G32" s="170">
        <v>20000</v>
      </c>
      <c r="H32" s="90" t="s">
        <v>1142</v>
      </c>
      <c r="I32" s="208" t="s">
        <v>931</v>
      </c>
    </row>
    <row r="33" spans="1:9" s="82" customFormat="1" ht="20.25" x14ac:dyDescent="0.3">
      <c r="A33" s="102"/>
      <c r="B33" s="97"/>
      <c r="C33" s="97" t="s">
        <v>1082</v>
      </c>
      <c r="D33" s="37" t="s">
        <v>1114</v>
      </c>
      <c r="E33" s="174"/>
      <c r="F33" s="175"/>
      <c r="G33" s="174"/>
      <c r="H33" s="97" t="s">
        <v>1143</v>
      </c>
      <c r="I33" s="99"/>
    </row>
    <row r="34" spans="1:9" s="82" customFormat="1" ht="20.25" x14ac:dyDescent="0.3">
      <c r="A34" s="101">
        <v>13</v>
      </c>
      <c r="B34" s="91" t="s">
        <v>558</v>
      </c>
      <c r="C34" s="90" t="s">
        <v>1083</v>
      </c>
      <c r="D34" s="90" t="s">
        <v>1113</v>
      </c>
      <c r="E34" s="172">
        <v>50000</v>
      </c>
      <c r="F34" s="171">
        <v>50000</v>
      </c>
      <c r="G34" s="172">
        <v>50000</v>
      </c>
      <c r="H34" s="91" t="s">
        <v>1144</v>
      </c>
      <c r="I34" s="208" t="s">
        <v>931</v>
      </c>
    </row>
    <row r="35" spans="1:9" s="82" customFormat="1" ht="20.25" x14ac:dyDescent="0.3">
      <c r="A35" s="101"/>
      <c r="B35" s="91" t="s">
        <v>559</v>
      </c>
      <c r="C35" s="97" t="s">
        <v>1082</v>
      </c>
      <c r="D35" s="37" t="s">
        <v>1114</v>
      </c>
      <c r="E35" s="172"/>
      <c r="F35" s="173"/>
      <c r="G35" s="172"/>
      <c r="H35" s="91" t="s">
        <v>975</v>
      </c>
      <c r="I35" s="87"/>
    </row>
    <row r="36" spans="1:9" s="82" customFormat="1" ht="20.25" x14ac:dyDescent="0.3">
      <c r="A36" s="100">
        <v>14</v>
      </c>
      <c r="B36" s="90" t="s">
        <v>560</v>
      </c>
      <c r="C36" s="156" t="s">
        <v>1084</v>
      </c>
      <c r="D36" s="90" t="s">
        <v>1113</v>
      </c>
      <c r="E36" s="183">
        <v>50000</v>
      </c>
      <c r="F36" s="171">
        <v>50000</v>
      </c>
      <c r="G36" s="184">
        <v>50000</v>
      </c>
      <c r="H36" s="90" t="s">
        <v>1145</v>
      </c>
      <c r="I36" s="208" t="s">
        <v>931</v>
      </c>
    </row>
    <row r="37" spans="1:9" s="82" customFormat="1" ht="20.25" x14ac:dyDescent="0.3">
      <c r="A37" s="102"/>
      <c r="B37" s="97" t="s">
        <v>561</v>
      </c>
      <c r="C37" s="98" t="s">
        <v>1085</v>
      </c>
      <c r="D37" s="37" t="s">
        <v>1119</v>
      </c>
      <c r="E37" s="187"/>
      <c r="F37" s="175"/>
      <c r="G37" s="188"/>
      <c r="H37" s="97" t="s">
        <v>1146</v>
      </c>
      <c r="I37" s="99"/>
    </row>
    <row r="38" spans="1:9" s="82" customFormat="1" ht="20.25" x14ac:dyDescent="0.3">
      <c r="A38" s="101">
        <v>15</v>
      </c>
      <c r="B38" s="91" t="s">
        <v>562</v>
      </c>
      <c r="C38" s="86" t="s">
        <v>851</v>
      </c>
      <c r="D38" s="90" t="s">
        <v>1113</v>
      </c>
      <c r="E38" s="171">
        <v>20000</v>
      </c>
      <c r="F38" s="171">
        <v>20000</v>
      </c>
      <c r="G38" s="171">
        <v>20000</v>
      </c>
      <c r="H38" s="91" t="s">
        <v>1147</v>
      </c>
      <c r="I38" s="208" t="s">
        <v>931</v>
      </c>
    </row>
    <row r="39" spans="1:9" s="82" customFormat="1" ht="20.25" x14ac:dyDescent="0.3">
      <c r="A39" s="101"/>
      <c r="B39" s="91" t="s">
        <v>563</v>
      </c>
      <c r="C39" s="36" t="s">
        <v>1086</v>
      </c>
      <c r="D39" s="37" t="s">
        <v>1119</v>
      </c>
      <c r="E39" s="175"/>
      <c r="F39" s="175"/>
      <c r="G39" s="175"/>
      <c r="H39" s="91" t="s">
        <v>1148</v>
      </c>
      <c r="I39" s="87"/>
    </row>
    <row r="40" spans="1:9" s="82" customFormat="1" ht="20.25" x14ac:dyDescent="0.3">
      <c r="A40" s="100">
        <v>16</v>
      </c>
      <c r="B40" s="90" t="s">
        <v>564</v>
      </c>
      <c r="C40" s="84" t="s">
        <v>1087</v>
      </c>
      <c r="D40" s="90" t="s">
        <v>1113</v>
      </c>
      <c r="E40" s="170">
        <v>45000</v>
      </c>
      <c r="F40" s="171">
        <v>45000</v>
      </c>
      <c r="G40" s="170">
        <v>45000</v>
      </c>
      <c r="H40" s="90" t="s">
        <v>1149</v>
      </c>
      <c r="I40" s="208" t="s">
        <v>931</v>
      </c>
    </row>
    <row r="41" spans="1:9" s="82" customFormat="1" ht="20.25" x14ac:dyDescent="0.3">
      <c r="A41" s="102"/>
      <c r="B41" s="97" t="s">
        <v>565</v>
      </c>
      <c r="C41" s="98" t="s">
        <v>1088</v>
      </c>
      <c r="D41" s="37" t="s">
        <v>1119</v>
      </c>
      <c r="E41" s="174"/>
      <c r="F41" s="175"/>
      <c r="G41" s="174"/>
      <c r="H41" s="97" t="s">
        <v>1150</v>
      </c>
      <c r="I41" s="99"/>
    </row>
    <row r="42" spans="1:9" s="82" customFormat="1" ht="20.25" x14ac:dyDescent="0.3">
      <c r="A42" s="101">
        <v>17</v>
      </c>
      <c r="B42" s="91" t="s">
        <v>566</v>
      </c>
      <c r="C42" s="86" t="s">
        <v>1089</v>
      </c>
      <c r="D42" s="91" t="s">
        <v>1120</v>
      </c>
      <c r="E42" s="172">
        <v>30000</v>
      </c>
      <c r="F42" s="171">
        <v>30000</v>
      </c>
      <c r="G42" s="172">
        <v>30000</v>
      </c>
      <c r="H42" s="91" t="s">
        <v>1151</v>
      </c>
      <c r="I42" s="208" t="s">
        <v>931</v>
      </c>
    </row>
    <row r="43" spans="1:9" s="82" customFormat="1" ht="20.25" x14ac:dyDescent="0.3">
      <c r="A43" s="101"/>
      <c r="B43" s="91" t="s">
        <v>567</v>
      </c>
      <c r="C43" s="86" t="s">
        <v>1090</v>
      </c>
      <c r="D43" s="91" t="s">
        <v>304</v>
      </c>
      <c r="E43" s="172"/>
      <c r="F43" s="173"/>
      <c r="G43" s="172"/>
      <c r="H43" s="91" t="s">
        <v>1152</v>
      </c>
      <c r="I43" s="87"/>
    </row>
    <row r="44" spans="1:9" s="82" customFormat="1" ht="20.25" x14ac:dyDescent="0.3">
      <c r="A44" s="100">
        <v>18</v>
      </c>
      <c r="B44" s="90" t="s">
        <v>479</v>
      </c>
      <c r="C44" s="84" t="s">
        <v>1091</v>
      </c>
      <c r="D44" s="90" t="s">
        <v>1113</v>
      </c>
      <c r="E44" s="183">
        <v>30000</v>
      </c>
      <c r="F44" s="171">
        <v>30000</v>
      </c>
      <c r="G44" s="184">
        <v>30000</v>
      </c>
      <c r="H44" s="120" t="s">
        <v>1153</v>
      </c>
      <c r="I44" s="208" t="s">
        <v>931</v>
      </c>
    </row>
    <row r="45" spans="1:9" s="82" customFormat="1" ht="20.25" x14ac:dyDescent="0.3">
      <c r="A45" s="102"/>
      <c r="B45" s="97"/>
      <c r="C45" s="98" t="s">
        <v>1092</v>
      </c>
      <c r="D45" s="37" t="s">
        <v>1114</v>
      </c>
      <c r="E45" s="187"/>
      <c r="F45" s="175"/>
      <c r="G45" s="188"/>
      <c r="H45" s="97" t="s">
        <v>1154</v>
      </c>
      <c r="I45" s="99"/>
    </row>
    <row r="46" spans="1:9" s="82" customFormat="1" ht="20.25" x14ac:dyDescent="0.3">
      <c r="A46" s="101">
        <v>19</v>
      </c>
      <c r="B46" s="91" t="s">
        <v>568</v>
      </c>
      <c r="C46" s="86" t="s">
        <v>1093</v>
      </c>
      <c r="D46" s="90" t="s">
        <v>1113</v>
      </c>
      <c r="E46" s="172">
        <v>35000</v>
      </c>
      <c r="F46" s="171">
        <v>35000</v>
      </c>
      <c r="G46" s="172">
        <v>35000</v>
      </c>
      <c r="H46" s="91" t="s">
        <v>1155</v>
      </c>
      <c r="I46" s="208" t="s">
        <v>931</v>
      </c>
    </row>
    <row r="47" spans="1:9" ht="20.25" x14ac:dyDescent="0.3">
      <c r="A47" s="38"/>
      <c r="B47" s="119" t="s">
        <v>569</v>
      </c>
      <c r="C47" s="206" t="s">
        <v>1094</v>
      </c>
      <c r="D47" s="33" t="s">
        <v>1114</v>
      </c>
      <c r="E47" s="25"/>
      <c r="F47" s="16"/>
      <c r="G47" s="25"/>
      <c r="H47" s="14" t="s">
        <v>1156</v>
      </c>
      <c r="I47" s="88"/>
    </row>
    <row r="48" spans="1:9" x14ac:dyDescent="0.3">
      <c r="A48" s="31"/>
      <c r="B48" s="13"/>
      <c r="C48" s="40"/>
      <c r="D48" s="15"/>
      <c r="E48" s="42"/>
      <c r="F48" s="17"/>
      <c r="G48" s="42"/>
      <c r="H48" s="19"/>
      <c r="I48" s="89"/>
    </row>
    <row r="49" spans="1:9" ht="18" customHeight="1" x14ac:dyDescent="0.3">
      <c r="A49" s="22"/>
      <c r="B49" s="23"/>
      <c r="C49" s="24"/>
      <c r="D49" s="22"/>
      <c r="E49" s="25"/>
      <c r="F49" s="25"/>
      <c r="G49" s="26"/>
      <c r="H49" s="24"/>
      <c r="I49" s="22"/>
    </row>
    <row r="50" spans="1:9" ht="23.25" customHeight="1" thickBot="1" x14ac:dyDescent="0.35">
      <c r="A50" s="22"/>
      <c r="B50" s="23"/>
      <c r="C50" s="24"/>
      <c r="D50" s="22"/>
      <c r="E50" s="25"/>
      <c r="F50" s="26"/>
      <c r="G50" s="22"/>
      <c r="H50" s="24"/>
      <c r="I50" s="23"/>
    </row>
    <row r="51" spans="1:9" x14ac:dyDescent="0.3">
      <c r="A51" s="400" t="s">
        <v>28</v>
      </c>
      <c r="B51" s="400"/>
      <c r="C51" s="400"/>
      <c r="D51" s="27"/>
      <c r="E51" s="27"/>
      <c r="F51" s="27"/>
      <c r="G51" s="27"/>
      <c r="H51" s="27"/>
      <c r="I51" s="28">
        <v>60</v>
      </c>
    </row>
    <row r="52" spans="1:9" x14ac:dyDescent="0.3">
      <c r="A52" s="24"/>
      <c r="B52" s="24"/>
      <c r="C52" s="24"/>
      <c r="D52" s="23"/>
      <c r="E52" s="23"/>
      <c r="F52" s="23"/>
      <c r="G52" s="23"/>
      <c r="H52" s="23"/>
      <c r="I52" s="29"/>
    </row>
    <row r="53" spans="1:9" x14ac:dyDescent="0.3">
      <c r="A53" s="24"/>
      <c r="B53" s="24"/>
      <c r="C53" s="24"/>
      <c r="D53" s="23"/>
      <c r="E53" s="23"/>
      <c r="F53" s="23"/>
      <c r="G53" s="23"/>
      <c r="H53" s="23"/>
      <c r="I53" s="29"/>
    </row>
    <row r="56" spans="1:9" x14ac:dyDescent="0.3">
      <c r="A56" s="2" t="s">
        <v>334</v>
      </c>
      <c r="B56" s="2"/>
      <c r="C56" s="2"/>
    </row>
    <row r="57" spans="1:9" x14ac:dyDescent="0.3">
      <c r="A57" s="2" t="s">
        <v>336</v>
      </c>
      <c r="B57" s="2"/>
      <c r="C57" s="2"/>
    </row>
    <row r="58" spans="1:9" x14ac:dyDescent="0.3">
      <c r="A58" s="92" t="s">
        <v>4</v>
      </c>
      <c r="B58" s="3" t="s">
        <v>5</v>
      </c>
      <c r="C58" s="94" t="s">
        <v>6</v>
      </c>
      <c r="D58" s="3" t="s">
        <v>7</v>
      </c>
      <c r="E58" s="395" t="s">
        <v>8</v>
      </c>
      <c r="F58" s="396"/>
      <c r="G58" s="397"/>
      <c r="H58" s="3" t="s">
        <v>9</v>
      </c>
      <c r="I58" s="3" t="s">
        <v>10</v>
      </c>
    </row>
    <row r="59" spans="1:9" x14ac:dyDescent="0.3">
      <c r="A59" s="93"/>
      <c r="B59" s="4"/>
      <c r="C59" s="117"/>
      <c r="D59" s="5" t="s">
        <v>11</v>
      </c>
      <c r="E59" s="3">
        <v>2557</v>
      </c>
      <c r="F59" s="3">
        <v>2558</v>
      </c>
      <c r="G59" s="3">
        <v>2559</v>
      </c>
      <c r="H59" s="5" t="s">
        <v>12</v>
      </c>
      <c r="I59" s="5" t="s">
        <v>13</v>
      </c>
    </row>
    <row r="60" spans="1:9" x14ac:dyDescent="0.3">
      <c r="A60" s="93"/>
      <c r="B60" s="4"/>
      <c r="C60" s="117"/>
      <c r="D60" s="4"/>
      <c r="E60" s="5" t="s">
        <v>14</v>
      </c>
      <c r="F60" s="5" t="s">
        <v>14</v>
      </c>
      <c r="G60" s="5" t="s">
        <v>14</v>
      </c>
      <c r="H60" s="4"/>
      <c r="I60" s="4"/>
    </row>
    <row r="61" spans="1:9" s="82" customFormat="1" ht="20.25" x14ac:dyDescent="0.3">
      <c r="A61" s="100">
        <v>1</v>
      </c>
      <c r="B61" s="90" t="s">
        <v>570</v>
      </c>
      <c r="C61" s="84" t="s">
        <v>1095</v>
      </c>
      <c r="D61" s="90" t="s">
        <v>1121</v>
      </c>
      <c r="E61" s="170">
        <v>50000</v>
      </c>
      <c r="F61" s="171">
        <v>50000</v>
      </c>
      <c r="G61" s="170">
        <v>50000</v>
      </c>
      <c r="H61" s="90" t="s">
        <v>1157</v>
      </c>
      <c r="I61" s="208" t="s">
        <v>931</v>
      </c>
    </row>
    <row r="62" spans="1:9" s="82" customFormat="1" ht="20.25" x14ac:dyDescent="0.3">
      <c r="A62" s="102"/>
      <c r="B62" s="97" t="s">
        <v>571</v>
      </c>
      <c r="C62" s="98" t="s">
        <v>1096</v>
      </c>
      <c r="D62" s="97" t="s">
        <v>887</v>
      </c>
      <c r="E62" s="174"/>
      <c r="F62" s="175"/>
      <c r="G62" s="174"/>
      <c r="H62" s="97" t="s">
        <v>1158</v>
      </c>
      <c r="I62" s="99"/>
    </row>
    <row r="63" spans="1:9" s="82" customFormat="1" ht="20.25" x14ac:dyDescent="0.3">
      <c r="A63" s="100">
        <v>2</v>
      </c>
      <c r="B63" s="90" t="s">
        <v>572</v>
      </c>
      <c r="C63" s="84" t="s">
        <v>1097</v>
      </c>
      <c r="D63" s="90" t="s">
        <v>1121</v>
      </c>
      <c r="E63" s="170">
        <v>30000</v>
      </c>
      <c r="F63" s="171">
        <v>30000</v>
      </c>
      <c r="G63" s="170">
        <v>30000</v>
      </c>
      <c r="H63" s="90" t="s">
        <v>1159</v>
      </c>
      <c r="I63" s="208" t="s">
        <v>931</v>
      </c>
    </row>
    <row r="64" spans="1:9" s="82" customFormat="1" ht="20.25" x14ac:dyDescent="0.3">
      <c r="A64" s="102"/>
      <c r="B64" s="97" t="s">
        <v>573</v>
      </c>
      <c r="C64" s="98" t="s">
        <v>1098</v>
      </c>
      <c r="D64" s="97" t="s">
        <v>887</v>
      </c>
      <c r="E64" s="174"/>
      <c r="F64" s="175"/>
      <c r="G64" s="174"/>
      <c r="H64" s="97" t="s">
        <v>1160</v>
      </c>
      <c r="I64" s="99"/>
    </row>
    <row r="65" spans="1:9" s="82" customFormat="1" ht="20.25" x14ac:dyDescent="0.3">
      <c r="A65" s="100">
        <v>3</v>
      </c>
      <c r="B65" s="90" t="s">
        <v>574</v>
      </c>
      <c r="C65" s="84" t="s">
        <v>1100</v>
      </c>
      <c r="D65" s="90" t="s">
        <v>1121</v>
      </c>
      <c r="E65" s="170">
        <v>20000</v>
      </c>
      <c r="F65" s="171">
        <v>20000</v>
      </c>
      <c r="G65" s="170">
        <v>20000</v>
      </c>
      <c r="H65" s="90" t="s">
        <v>1159</v>
      </c>
      <c r="I65" s="208" t="s">
        <v>931</v>
      </c>
    </row>
    <row r="66" spans="1:9" s="82" customFormat="1" ht="20.25" x14ac:dyDescent="0.3">
      <c r="A66" s="102"/>
      <c r="B66" s="97" t="s">
        <v>575</v>
      </c>
      <c r="C66" s="98" t="s">
        <v>1099</v>
      </c>
      <c r="D66" s="97" t="s">
        <v>887</v>
      </c>
      <c r="E66" s="174"/>
      <c r="F66" s="175"/>
      <c r="G66" s="174"/>
      <c r="H66" s="97" t="s">
        <v>1160</v>
      </c>
      <c r="I66" s="99"/>
    </row>
    <row r="67" spans="1:9" s="82" customFormat="1" ht="20.25" x14ac:dyDescent="0.3">
      <c r="A67" s="101">
        <v>4</v>
      </c>
      <c r="B67" s="91" t="s">
        <v>576</v>
      </c>
      <c r="C67" s="86" t="s">
        <v>1101</v>
      </c>
      <c r="D67" s="91" t="s">
        <v>1116</v>
      </c>
      <c r="E67" s="170">
        <v>20000</v>
      </c>
      <c r="F67" s="171">
        <v>20000</v>
      </c>
      <c r="G67" s="170">
        <v>20000</v>
      </c>
      <c r="H67" s="91" t="s">
        <v>1161</v>
      </c>
      <c r="I67" s="208" t="s">
        <v>931</v>
      </c>
    </row>
    <row r="68" spans="1:9" s="82" customFormat="1" ht="20.25" x14ac:dyDescent="0.3">
      <c r="A68" s="101"/>
      <c r="B68" s="91" t="s">
        <v>577</v>
      </c>
      <c r="C68" s="86" t="s">
        <v>1102</v>
      </c>
      <c r="D68" s="91"/>
      <c r="E68" s="172"/>
      <c r="F68" s="173"/>
      <c r="G68" s="172"/>
      <c r="H68" s="91" t="s">
        <v>1162</v>
      </c>
      <c r="I68" s="87"/>
    </row>
    <row r="69" spans="1:9" s="82" customFormat="1" ht="20.25" x14ac:dyDescent="0.3">
      <c r="A69" s="100">
        <v>5</v>
      </c>
      <c r="B69" s="90" t="s">
        <v>578</v>
      </c>
      <c r="C69" s="84" t="s">
        <v>1103</v>
      </c>
      <c r="D69" s="90" t="s">
        <v>1121</v>
      </c>
      <c r="E69" s="170">
        <v>20000</v>
      </c>
      <c r="F69" s="171">
        <v>20000</v>
      </c>
      <c r="G69" s="170">
        <v>20000</v>
      </c>
      <c r="H69" s="90" t="s">
        <v>1163</v>
      </c>
      <c r="I69" s="208" t="s">
        <v>931</v>
      </c>
    </row>
    <row r="70" spans="1:9" s="82" customFormat="1" ht="20.25" x14ac:dyDescent="0.3">
      <c r="A70" s="102"/>
      <c r="B70" s="97" t="s">
        <v>579</v>
      </c>
      <c r="C70" s="98" t="s">
        <v>1104</v>
      </c>
      <c r="D70" s="97" t="s">
        <v>887</v>
      </c>
      <c r="E70" s="174"/>
      <c r="F70" s="175"/>
      <c r="G70" s="174"/>
      <c r="H70" s="97" t="s">
        <v>1164</v>
      </c>
      <c r="I70" s="99"/>
    </row>
    <row r="71" spans="1:9" s="82" customFormat="1" ht="20.25" x14ac:dyDescent="0.3">
      <c r="A71" s="101">
        <v>6</v>
      </c>
      <c r="B71" s="91" t="s">
        <v>580</v>
      </c>
      <c r="C71" s="86" t="s">
        <v>1105</v>
      </c>
      <c r="D71" s="91" t="s">
        <v>1122</v>
      </c>
      <c r="E71" s="170">
        <v>20000</v>
      </c>
      <c r="F71" s="171">
        <v>20000</v>
      </c>
      <c r="G71" s="170">
        <v>20000</v>
      </c>
      <c r="H71" s="91" t="s">
        <v>1165</v>
      </c>
      <c r="I71" s="208" t="s">
        <v>931</v>
      </c>
    </row>
    <row r="72" spans="1:9" s="82" customFormat="1" ht="20.25" x14ac:dyDescent="0.3">
      <c r="A72" s="101"/>
      <c r="B72" s="91" t="s">
        <v>581</v>
      </c>
      <c r="C72" s="86" t="s">
        <v>1106</v>
      </c>
      <c r="D72" s="91"/>
      <c r="E72" s="172"/>
      <c r="F72" s="173"/>
      <c r="G72" s="172"/>
      <c r="H72" s="91" t="s">
        <v>1166</v>
      </c>
      <c r="I72" s="87"/>
    </row>
    <row r="73" spans="1:9" s="82" customFormat="1" ht="20.25" x14ac:dyDescent="0.3">
      <c r="A73" s="100">
        <v>7</v>
      </c>
      <c r="B73" s="90" t="s">
        <v>582</v>
      </c>
      <c r="C73" s="84" t="s">
        <v>1107</v>
      </c>
      <c r="D73" s="90" t="s">
        <v>1121</v>
      </c>
      <c r="E73" s="170">
        <v>20000</v>
      </c>
      <c r="F73" s="171">
        <v>20000</v>
      </c>
      <c r="G73" s="170">
        <v>20000</v>
      </c>
      <c r="H73" s="90" t="s">
        <v>1167</v>
      </c>
      <c r="I73" s="208" t="s">
        <v>931</v>
      </c>
    </row>
    <row r="74" spans="1:9" s="82" customFormat="1" ht="20.25" x14ac:dyDescent="0.3">
      <c r="A74" s="102"/>
      <c r="B74" s="97" t="s">
        <v>583</v>
      </c>
      <c r="C74" s="98" t="s">
        <v>1108</v>
      </c>
      <c r="D74" s="97" t="s">
        <v>887</v>
      </c>
      <c r="E74" s="174"/>
      <c r="F74" s="175"/>
      <c r="G74" s="174"/>
      <c r="H74" s="97" t="s">
        <v>1168</v>
      </c>
      <c r="I74" s="99"/>
    </row>
    <row r="75" spans="1:9" s="82" customFormat="1" ht="20.25" x14ac:dyDescent="0.3">
      <c r="A75" s="101">
        <v>8</v>
      </c>
      <c r="B75" s="91" t="s">
        <v>584</v>
      </c>
      <c r="C75" s="86" t="s">
        <v>1109</v>
      </c>
      <c r="D75" s="90" t="s">
        <v>1121</v>
      </c>
      <c r="E75" s="172">
        <v>25000</v>
      </c>
      <c r="F75" s="171">
        <v>25000</v>
      </c>
      <c r="G75" s="172">
        <v>25000</v>
      </c>
      <c r="H75" s="108" t="s">
        <v>1169</v>
      </c>
      <c r="I75" s="208" t="s">
        <v>931</v>
      </c>
    </row>
    <row r="76" spans="1:9" ht="20.25" x14ac:dyDescent="0.3">
      <c r="A76" s="38"/>
      <c r="B76" s="119" t="s">
        <v>585</v>
      </c>
      <c r="C76" s="206" t="s">
        <v>1110</v>
      </c>
      <c r="D76" s="91" t="s">
        <v>887</v>
      </c>
      <c r="E76" s="25"/>
      <c r="F76" s="16"/>
      <c r="G76" s="25"/>
      <c r="H76" s="207" t="s">
        <v>1170</v>
      </c>
      <c r="I76" s="88"/>
    </row>
    <row r="77" spans="1:9" x14ac:dyDescent="0.3">
      <c r="A77" s="31"/>
      <c r="B77" s="13"/>
      <c r="C77" s="40"/>
      <c r="D77" s="15"/>
      <c r="E77" s="42"/>
      <c r="F77" s="17"/>
      <c r="G77" s="42"/>
      <c r="H77" s="19"/>
      <c r="I77" s="89"/>
    </row>
    <row r="78" spans="1:9" x14ac:dyDescent="0.3">
      <c r="A78" s="22"/>
      <c r="B78" s="23"/>
      <c r="C78" s="24"/>
      <c r="D78" s="22"/>
      <c r="E78" s="25"/>
      <c r="F78" s="25"/>
      <c r="G78" s="26"/>
      <c r="H78" s="24"/>
      <c r="I78" s="22"/>
    </row>
    <row r="79" spans="1:9" x14ac:dyDescent="0.3">
      <c r="A79" s="22"/>
      <c r="B79" s="23"/>
      <c r="C79" s="24"/>
      <c r="D79" s="22"/>
      <c r="E79" s="25"/>
      <c r="F79" s="25"/>
      <c r="G79" s="26"/>
      <c r="H79" s="24"/>
      <c r="I79" s="22"/>
    </row>
    <row r="80" spans="1:9" x14ac:dyDescent="0.3">
      <c r="A80" s="22"/>
      <c r="B80" s="23"/>
      <c r="C80" s="24"/>
      <c r="D80" s="22"/>
      <c r="E80" s="25"/>
      <c r="F80" s="25"/>
      <c r="G80" s="26"/>
      <c r="H80" s="24"/>
      <c r="I80" s="22"/>
    </row>
    <row r="81" spans="1:9" ht="23.25" customHeight="1" thickBot="1" x14ac:dyDescent="0.35">
      <c r="A81" s="22"/>
      <c r="B81" s="23"/>
      <c r="C81" s="24"/>
      <c r="D81" s="22"/>
      <c r="E81" s="25"/>
      <c r="F81" s="26"/>
      <c r="G81" s="22"/>
      <c r="H81" s="24"/>
      <c r="I81" s="23"/>
    </row>
    <row r="82" spans="1:9" x14ac:dyDescent="0.3">
      <c r="A82" s="400" t="s">
        <v>28</v>
      </c>
      <c r="B82" s="400"/>
      <c r="C82" s="400"/>
      <c r="D82" s="27"/>
      <c r="E82" s="27"/>
      <c r="F82" s="27"/>
      <c r="G82" s="27"/>
      <c r="H82" s="27"/>
      <c r="I82" s="28">
        <v>61</v>
      </c>
    </row>
    <row r="83" spans="1:9" x14ac:dyDescent="0.3">
      <c r="A83" s="24"/>
      <c r="B83" s="24"/>
      <c r="C83" s="24"/>
      <c r="D83" s="23"/>
      <c r="E83" s="23"/>
      <c r="F83" s="23"/>
      <c r="G83" s="23"/>
      <c r="H83" s="23"/>
      <c r="I83" s="29"/>
    </row>
    <row r="84" spans="1:9" x14ac:dyDescent="0.3">
      <c r="A84" s="24"/>
      <c r="B84" s="24"/>
      <c r="C84" s="24"/>
      <c r="D84" s="23"/>
      <c r="E84" s="23"/>
      <c r="F84" s="23"/>
      <c r="G84" s="23"/>
      <c r="H84" s="23"/>
      <c r="I84" s="29"/>
    </row>
  </sheetData>
  <mergeCells count="8">
    <mergeCell ref="E58:G58"/>
    <mergeCell ref="A82:C82"/>
    <mergeCell ref="A1:I1"/>
    <mergeCell ref="A2:I2"/>
    <mergeCell ref="A3:I3"/>
    <mergeCell ref="A4:I4"/>
    <mergeCell ref="E7:G7"/>
    <mergeCell ref="A51:C5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E99" zoomScale="150" zoomScaleNormal="150" workbookViewId="0">
      <selection activeCell="F106" sqref="F106"/>
    </sheetView>
  </sheetViews>
  <sheetFormatPr defaultRowHeight="18.75" x14ac:dyDescent="0.3"/>
  <cols>
    <col min="1" max="1" width="3.5" style="1" customWidth="1"/>
    <col min="2" max="2" width="33.375" style="1" customWidth="1"/>
    <col min="3" max="3" width="21.625" style="1" customWidth="1"/>
    <col min="4" max="4" width="18.625" style="1" customWidth="1"/>
    <col min="5" max="6" width="10.25" style="1" customWidth="1"/>
    <col min="7" max="7" width="9.625" style="1" customWidth="1"/>
    <col min="8" max="8" width="27.875" style="1" customWidth="1"/>
    <col min="9" max="9" width="9.5" style="1" customWidth="1"/>
    <col min="10" max="16384" width="9" style="23"/>
  </cols>
  <sheetData>
    <row r="1" spans="1:9" x14ac:dyDescent="0.3">
      <c r="A1" s="398" t="s">
        <v>0</v>
      </c>
      <c r="B1" s="398"/>
      <c r="C1" s="398"/>
      <c r="D1" s="398"/>
      <c r="E1" s="398"/>
      <c r="F1" s="398"/>
      <c r="G1" s="398"/>
      <c r="H1" s="398"/>
      <c r="I1" s="398"/>
    </row>
    <row r="2" spans="1:9" x14ac:dyDescent="0.3">
      <c r="A2" s="399" t="s">
        <v>1</v>
      </c>
      <c r="B2" s="399"/>
      <c r="C2" s="399"/>
      <c r="D2" s="399"/>
      <c r="E2" s="399"/>
      <c r="F2" s="399"/>
      <c r="G2" s="399"/>
      <c r="H2" s="399"/>
      <c r="I2" s="399"/>
    </row>
    <row r="3" spans="1:9" x14ac:dyDescent="0.3">
      <c r="A3" s="399" t="s">
        <v>27</v>
      </c>
      <c r="B3" s="399"/>
      <c r="C3" s="399"/>
      <c r="D3" s="399"/>
      <c r="E3" s="399"/>
      <c r="F3" s="399"/>
      <c r="G3" s="399"/>
      <c r="H3" s="399"/>
      <c r="I3" s="399"/>
    </row>
    <row r="4" spans="1:9" ht="21.75" customHeight="1" x14ac:dyDescent="0.3">
      <c r="A4" s="399" t="s">
        <v>0</v>
      </c>
      <c r="B4" s="399"/>
      <c r="C4" s="399"/>
      <c r="D4" s="399"/>
      <c r="E4" s="399"/>
      <c r="F4" s="399"/>
      <c r="G4" s="399"/>
      <c r="H4" s="399"/>
      <c r="I4" s="399"/>
    </row>
    <row r="5" spans="1:9" x14ac:dyDescent="0.3">
      <c r="A5" s="2" t="s">
        <v>337</v>
      </c>
      <c r="B5" s="2"/>
      <c r="C5" s="2"/>
    </row>
    <row r="6" spans="1:9" x14ac:dyDescent="0.3">
      <c r="A6" s="2" t="s">
        <v>338</v>
      </c>
      <c r="B6" s="2"/>
      <c r="C6" s="2"/>
    </row>
    <row r="7" spans="1:9" x14ac:dyDescent="0.3">
      <c r="A7" s="3" t="s">
        <v>4</v>
      </c>
      <c r="B7" s="3" t="s">
        <v>5</v>
      </c>
      <c r="C7" s="3" t="s">
        <v>6</v>
      </c>
      <c r="D7" s="3" t="s">
        <v>7</v>
      </c>
      <c r="E7" s="395" t="s">
        <v>8</v>
      </c>
      <c r="F7" s="396"/>
      <c r="G7" s="397"/>
      <c r="H7" s="3" t="s">
        <v>9</v>
      </c>
      <c r="I7" s="3" t="s">
        <v>10</v>
      </c>
    </row>
    <row r="8" spans="1:9" x14ac:dyDescent="0.3">
      <c r="A8" s="4"/>
      <c r="B8" s="4"/>
      <c r="C8" s="4"/>
      <c r="D8" s="5" t="s">
        <v>11</v>
      </c>
      <c r="E8" s="3">
        <v>2557</v>
      </c>
      <c r="F8" s="3">
        <v>2558</v>
      </c>
      <c r="G8" s="3">
        <v>2559</v>
      </c>
      <c r="H8" s="5" t="s">
        <v>12</v>
      </c>
      <c r="I8" s="5" t="s">
        <v>13</v>
      </c>
    </row>
    <row r="9" spans="1:9" x14ac:dyDescent="0.3">
      <c r="A9" s="6"/>
      <c r="B9" s="6"/>
      <c r="C9" s="6"/>
      <c r="D9" s="6"/>
      <c r="E9" s="7" t="s">
        <v>14</v>
      </c>
      <c r="F9" s="7" t="s">
        <v>14</v>
      </c>
      <c r="G9" s="7" t="s">
        <v>14</v>
      </c>
      <c r="H9" s="6"/>
      <c r="I9" s="6"/>
    </row>
    <row r="10" spans="1:9" s="82" customFormat="1" ht="20.25" x14ac:dyDescent="0.3">
      <c r="A10" s="100">
        <v>1</v>
      </c>
      <c r="B10" s="90" t="s">
        <v>480</v>
      </c>
      <c r="C10" s="84" t="s">
        <v>1171</v>
      </c>
      <c r="D10" s="90" t="s">
        <v>553</v>
      </c>
      <c r="E10" s="170">
        <v>30000</v>
      </c>
      <c r="F10" s="171">
        <v>30000</v>
      </c>
      <c r="G10" s="170">
        <v>30000</v>
      </c>
      <c r="H10" s="90" t="s">
        <v>1250</v>
      </c>
      <c r="I10" s="190" t="s">
        <v>901</v>
      </c>
    </row>
    <row r="11" spans="1:9" s="82" customFormat="1" ht="20.25" x14ac:dyDescent="0.3">
      <c r="A11" s="101"/>
      <c r="B11" s="91"/>
      <c r="C11" s="86" t="s">
        <v>1172</v>
      </c>
      <c r="D11" s="91"/>
      <c r="E11" s="172"/>
      <c r="F11" s="175"/>
      <c r="G11" s="172"/>
      <c r="H11" s="91" t="s">
        <v>1251</v>
      </c>
      <c r="I11" s="87"/>
    </row>
    <row r="12" spans="1:9" s="82" customFormat="1" ht="20.25" x14ac:dyDescent="0.3">
      <c r="A12" s="100">
        <v>2</v>
      </c>
      <c r="B12" s="90" t="s">
        <v>586</v>
      </c>
      <c r="C12" s="35" t="s">
        <v>1173</v>
      </c>
      <c r="D12" s="90" t="s">
        <v>553</v>
      </c>
      <c r="E12" s="170">
        <v>25000</v>
      </c>
      <c r="F12" s="171">
        <v>25000</v>
      </c>
      <c r="G12" s="170">
        <v>25000</v>
      </c>
      <c r="H12" s="90" t="s">
        <v>1252</v>
      </c>
      <c r="I12" s="190" t="s">
        <v>901</v>
      </c>
    </row>
    <row r="13" spans="1:9" s="82" customFormat="1" ht="20.25" x14ac:dyDescent="0.3">
      <c r="A13" s="102"/>
      <c r="B13" s="97" t="s">
        <v>199</v>
      </c>
      <c r="C13" s="98" t="s">
        <v>199</v>
      </c>
      <c r="D13" s="97" t="s">
        <v>887</v>
      </c>
      <c r="E13" s="174"/>
      <c r="F13" s="175"/>
      <c r="G13" s="174"/>
      <c r="H13" s="97"/>
      <c r="I13" s="99"/>
    </row>
    <row r="14" spans="1:9" s="82" customFormat="1" ht="20.25" x14ac:dyDescent="0.3">
      <c r="A14" s="101">
        <v>3</v>
      </c>
      <c r="B14" s="91" t="s">
        <v>587</v>
      </c>
      <c r="C14" s="86" t="s">
        <v>1174</v>
      </c>
      <c r="D14" s="91" t="s">
        <v>1226</v>
      </c>
      <c r="E14" s="172">
        <v>20000</v>
      </c>
      <c r="F14" s="173">
        <v>20000</v>
      </c>
      <c r="G14" s="172">
        <v>20000</v>
      </c>
      <c r="H14" s="91" t="s">
        <v>1253</v>
      </c>
      <c r="I14" s="190" t="s">
        <v>901</v>
      </c>
    </row>
    <row r="15" spans="1:9" s="82" customFormat="1" ht="20.25" x14ac:dyDescent="0.3">
      <c r="A15" s="101"/>
      <c r="B15" s="91" t="s">
        <v>588</v>
      </c>
      <c r="C15" s="86" t="s">
        <v>1175</v>
      </c>
      <c r="D15" s="91" t="s">
        <v>1227</v>
      </c>
      <c r="E15" s="172"/>
      <c r="F15" s="173"/>
      <c r="G15" s="172"/>
      <c r="H15" s="91"/>
      <c r="I15" s="87"/>
    </row>
    <row r="16" spans="1:9" s="82" customFormat="1" ht="20.25" x14ac:dyDescent="0.3">
      <c r="A16" s="100">
        <v>4</v>
      </c>
      <c r="B16" s="90" t="s">
        <v>589</v>
      </c>
      <c r="C16" s="84" t="s">
        <v>1176</v>
      </c>
      <c r="D16" s="90" t="s">
        <v>553</v>
      </c>
      <c r="E16" s="170">
        <v>10000</v>
      </c>
      <c r="F16" s="171">
        <v>10000</v>
      </c>
      <c r="G16" s="170">
        <v>10000</v>
      </c>
      <c r="H16" s="90" t="s">
        <v>1254</v>
      </c>
      <c r="I16" s="190" t="s">
        <v>901</v>
      </c>
    </row>
    <row r="17" spans="1:9" s="82" customFormat="1" ht="20.25" x14ac:dyDescent="0.3">
      <c r="A17" s="102"/>
      <c r="B17" s="97" t="s">
        <v>590</v>
      </c>
      <c r="C17" s="98" t="s">
        <v>1177</v>
      </c>
      <c r="D17" s="97"/>
      <c r="E17" s="174"/>
      <c r="F17" s="175"/>
      <c r="G17" s="174"/>
      <c r="H17" s="97" t="s">
        <v>1255</v>
      </c>
      <c r="I17" s="99"/>
    </row>
    <row r="18" spans="1:9" s="82" customFormat="1" ht="20.25" x14ac:dyDescent="0.3">
      <c r="A18" s="101">
        <v>5</v>
      </c>
      <c r="B18" s="91" t="s">
        <v>481</v>
      </c>
      <c r="C18" s="86" t="s">
        <v>1178</v>
      </c>
      <c r="D18" s="91" t="s">
        <v>553</v>
      </c>
      <c r="E18" s="172">
        <v>12000</v>
      </c>
      <c r="F18" s="173">
        <v>12000</v>
      </c>
      <c r="G18" s="172">
        <v>12000</v>
      </c>
      <c r="H18" s="91" t="s">
        <v>1256</v>
      </c>
      <c r="I18" s="190" t="s">
        <v>901</v>
      </c>
    </row>
    <row r="19" spans="1:9" s="82" customFormat="1" ht="20.25" x14ac:dyDescent="0.3">
      <c r="A19" s="101"/>
      <c r="B19" s="91"/>
      <c r="C19" s="86" t="s">
        <v>1179</v>
      </c>
      <c r="D19" s="91"/>
      <c r="E19" s="172"/>
      <c r="F19" s="173"/>
      <c r="G19" s="172"/>
      <c r="H19" s="91"/>
      <c r="I19" s="87"/>
    </row>
    <row r="20" spans="1:9" s="82" customFormat="1" ht="20.25" x14ac:dyDescent="0.3">
      <c r="A20" s="100">
        <v>6</v>
      </c>
      <c r="B20" s="90" t="s">
        <v>482</v>
      </c>
      <c r="C20" s="156" t="s">
        <v>1180</v>
      </c>
      <c r="D20" s="90" t="s">
        <v>1228</v>
      </c>
      <c r="E20" s="170">
        <v>40000</v>
      </c>
      <c r="F20" s="171">
        <v>40000</v>
      </c>
      <c r="G20" s="170">
        <v>40000</v>
      </c>
      <c r="H20" s="90" t="s">
        <v>1257</v>
      </c>
      <c r="I20" s="190" t="s">
        <v>901</v>
      </c>
    </row>
    <row r="21" spans="1:9" s="82" customFormat="1" ht="20.25" x14ac:dyDescent="0.3">
      <c r="A21" s="102"/>
      <c r="B21" s="97"/>
      <c r="C21" s="158" t="s">
        <v>1181</v>
      </c>
      <c r="D21" s="97" t="s">
        <v>887</v>
      </c>
      <c r="E21" s="174"/>
      <c r="F21" s="175"/>
      <c r="G21" s="174"/>
      <c r="H21" s="97" t="s">
        <v>1258</v>
      </c>
      <c r="I21" s="99"/>
    </row>
    <row r="22" spans="1:9" s="82" customFormat="1" ht="20.25" x14ac:dyDescent="0.3">
      <c r="A22" s="101">
        <v>7</v>
      </c>
      <c r="B22" s="91" t="s">
        <v>483</v>
      </c>
      <c r="C22" s="86" t="s">
        <v>1182</v>
      </c>
      <c r="D22" s="90" t="s">
        <v>1228</v>
      </c>
      <c r="E22" s="172">
        <v>15000</v>
      </c>
      <c r="F22" s="173">
        <v>15000</v>
      </c>
      <c r="G22" s="172">
        <v>15000</v>
      </c>
      <c r="H22" s="91" t="s">
        <v>1259</v>
      </c>
      <c r="I22" s="190" t="s">
        <v>901</v>
      </c>
    </row>
    <row r="23" spans="1:9" s="82" customFormat="1" ht="20.25" x14ac:dyDescent="0.3">
      <c r="A23" s="101"/>
      <c r="B23" s="91"/>
      <c r="C23" s="86" t="s">
        <v>1183</v>
      </c>
      <c r="D23" s="97" t="s">
        <v>887</v>
      </c>
      <c r="E23" s="172"/>
      <c r="F23" s="173"/>
      <c r="G23" s="172"/>
      <c r="H23" s="91"/>
      <c r="I23" s="87"/>
    </row>
    <row r="24" spans="1:9" s="82" customFormat="1" ht="20.25" x14ac:dyDescent="0.3">
      <c r="A24" s="100">
        <v>8</v>
      </c>
      <c r="B24" s="120" t="s">
        <v>484</v>
      </c>
      <c r="C24" s="84" t="s">
        <v>1184</v>
      </c>
      <c r="D24" s="90" t="s">
        <v>1229</v>
      </c>
      <c r="E24" s="170">
        <v>25000</v>
      </c>
      <c r="F24" s="171">
        <v>25000</v>
      </c>
      <c r="G24" s="170">
        <v>25000</v>
      </c>
      <c r="H24" s="90" t="s">
        <v>1260</v>
      </c>
      <c r="I24" s="190" t="s">
        <v>901</v>
      </c>
    </row>
    <row r="25" spans="1:9" s="82" customFormat="1" ht="20.25" x14ac:dyDescent="0.3">
      <c r="A25" s="102"/>
      <c r="B25" s="97"/>
      <c r="C25" s="98" t="s">
        <v>1172</v>
      </c>
      <c r="D25" s="97"/>
      <c r="E25" s="174"/>
      <c r="F25" s="175"/>
      <c r="G25" s="174"/>
      <c r="H25" s="97" t="s">
        <v>1261</v>
      </c>
      <c r="I25" s="99"/>
    </row>
    <row r="26" spans="1:9" s="82" customFormat="1" ht="20.25" x14ac:dyDescent="0.3">
      <c r="A26" s="101">
        <v>9</v>
      </c>
      <c r="B26" s="91" t="s">
        <v>485</v>
      </c>
      <c r="C26" s="86" t="s">
        <v>1185</v>
      </c>
      <c r="D26" s="91" t="s">
        <v>553</v>
      </c>
      <c r="E26" s="172">
        <v>45000</v>
      </c>
      <c r="F26" s="173">
        <v>45000</v>
      </c>
      <c r="G26" s="172">
        <v>45000</v>
      </c>
      <c r="H26" s="91" t="s">
        <v>1262</v>
      </c>
      <c r="I26" s="190" t="s">
        <v>901</v>
      </c>
    </row>
    <row r="27" spans="1:9" s="82" customFormat="1" ht="20.25" x14ac:dyDescent="0.3">
      <c r="A27" s="101"/>
      <c r="B27" s="91"/>
      <c r="C27" s="86" t="s">
        <v>1127</v>
      </c>
      <c r="D27" s="91"/>
      <c r="E27" s="172"/>
      <c r="F27" s="173"/>
      <c r="G27" s="172"/>
      <c r="H27" s="91"/>
      <c r="I27" s="87"/>
    </row>
    <row r="28" spans="1:9" s="82" customFormat="1" ht="20.25" x14ac:dyDescent="0.3">
      <c r="A28" s="100">
        <v>10</v>
      </c>
      <c r="B28" s="120" t="s">
        <v>486</v>
      </c>
      <c r="C28" s="84" t="s">
        <v>1186</v>
      </c>
      <c r="D28" s="90" t="s">
        <v>1230</v>
      </c>
      <c r="E28" s="170">
        <v>20000</v>
      </c>
      <c r="F28" s="171">
        <v>20000</v>
      </c>
      <c r="G28" s="170">
        <v>20000</v>
      </c>
      <c r="H28" s="90" t="s">
        <v>1263</v>
      </c>
      <c r="I28" s="190" t="s">
        <v>901</v>
      </c>
    </row>
    <row r="29" spans="1:9" s="82" customFormat="1" ht="20.25" x14ac:dyDescent="0.3">
      <c r="A29" s="102"/>
      <c r="B29" s="97"/>
      <c r="C29" s="98" t="s">
        <v>1187</v>
      </c>
      <c r="D29" s="97" t="s">
        <v>1231</v>
      </c>
      <c r="E29" s="174"/>
      <c r="F29" s="175"/>
      <c r="G29" s="174"/>
      <c r="H29" s="97" t="s">
        <v>1264</v>
      </c>
      <c r="I29" s="99"/>
    </row>
    <row r="30" spans="1:9" s="82" customFormat="1" ht="20.25" x14ac:dyDescent="0.3">
      <c r="A30" s="101">
        <v>11</v>
      </c>
      <c r="B30" s="91" t="s">
        <v>591</v>
      </c>
      <c r="C30" s="86" t="s">
        <v>1188</v>
      </c>
      <c r="D30" s="91" t="s">
        <v>1232</v>
      </c>
      <c r="E30" s="172">
        <v>10000</v>
      </c>
      <c r="F30" s="173">
        <v>10000</v>
      </c>
      <c r="G30" s="172">
        <v>10000</v>
      </c>
      <c r="H30" s="91" t="s">
        <v>1265</v>
      </c>
      <c r="I30" s="190" t="s">
        <v>901</v>
      </c>
    </row>
    <row r="31" spans="1:9" s="82" customFormat="1" ht="20.25" x14ac:dyDescent="0.3">
      <c r="A31" s="101"/>
      <c r="B31" s="91" t="s">
        <v>592</v>
      </c>
      <c r="C31" s="86" t="s">
        <v>726</v>
      </c>
      <c r="D31" s="91" t="s">
        <v>1233</v>
      </c>
      <c r="E31" s="172"/>
      <c r="F31" s="173"/>
      <c r="G31" s="172"/>
      <c r="H31" s="91" t="s">
        <v>1266</v>
      </c>
      <c r="I31" s="87"/>
    </row>
    <row r="32" spans="1:9" s="82" customFormat="1" ht="20.25" x14ac:dyDescent="0.3">
      <c r="A32" s="100">
        <v>12</v>
      </c>
      <c r="B32" s="90" t="s">
        <v>487</v>
      </c>
      <c r="C32" s="84" t="s">
        <v>1189</v>
      </c>
      <c r="D32" s="90" t="s">
        <v>1234</v>
      </c>
      <c r="E32" s="170">
        <v>15000</v>
      </c>
      <c r="F32" s="171">
        <v>15000</v>
      </c>
      <c r="G32" s="170">
        <v>15000</v>
      </c>
      <c r="H32" s="90" t="s">
        <v>1267</v>
      </c>
      <c r="I32" s="190" t="s">
        <v>901</v>
      </c>
    </row>
    <row r="33" spans="1:9" s="82" customFormat="1" ht="20.25" x14ac:dyDescent="0.3">
      <c r="A33" s="102"/>
      <c r="B33" s="97"/>
      <c r="C33" s="98" t="s">
        <v>715</v>
      </c>
      <c r="D33" s="97" t="s">
        <v>364</v>
      </c>
      <c r="E33" s="174"/>
      <c r="F33" s="175"/>
      <c r="G33" s="174"/>
      <c r="H33" s="97"/>
      <c r="I33" s="99"/>
    </row>
    <row r="34" spans="1:9" s="82" customFormat="1" ht="20.25" x14ac:dyDescent="0.3">
      <c r="A34" s="101">
        <v>13</v>
      </c>
      <c r="B34" s="91" t="s">
        <v>593</v>
      </c>
      <c r="C34" s="86" t="s">
        <v>1190</v>
      </c>
      <c r="D34" s="90" t="s">
        <v>1234</v>
      </c>
      <c r="E34" s="172">
        <v>20000</v>
      </c>
      <c r="F34" s="173">
        <v>20000</v>
      </c>
      <c r="G34" s="172">
        <v>20000</v>
      </c>
      <c r="H34" s="91" t="s">
        <v>1268</v>
      </c>
      <c r="I34" s="190" t="s">
        <v>901</v>
      </c>
    </row>
    <row r="35" spans="1:9" s="82" customFormat="1" ht="20.25" x14ac:dyDescent="0.3">
      <c r="A35" s="101"/>
      <c r="B35" s="91" t="s">
        <v>594</v>
      </c>
      <c r="C35" s="86" t="s">
        <v>1191</v>
      </c>
      <c r="D35" s="97" t="s">
        <v>364</v>
      </c>
      <c r="E35" s="172"/>
      <c r="F35" s="173"/>
      <c r="G35" s="172"/>
      <c r="H35" s="91" t="s">
        <v>1269</v>
      </c>
      <c r="I35" s="87"/>
    </row>
    <row r="36" spans="1:9" s="82" customFormat="1" ht="20.25" x14ac:dyDescent="0.3">
      <c r="A36" s="100">
        <v>14</v>
      </c>
      <c r="B36" s="90" t="s">
        <v>595</v>
      </c>
      <c r="C36" s="84" t="s">
        <v>1192</v>
      </c>
      <c r="D36" s="90" t="s">
        <v>1234</v>
      </c>
      <c r="E36" s="170">
        <v>12000</v>
      </c>
      <c r="F36" s="171">
        <v>12000</v>
      </c>
      <c r="G36" s="170">
        <v>12000</v>
      </c>
      <c r="H36" s="90" t="s">
        <v>1268</v>
      </c>
      <c r="I36" s="190" t="s">
        <v>901</v>
      </c>
    </row>
    <row r="37" spans="1:9" s="82" customFormat="1" ht="20.25" x14ac:dyDescent="0.3">
      <c r="A37" s="102"/>
      <c r="B37" s="97" t="s">
        <v>596</v>
      </c>
      <c r="C37" s="98" t="s">
        <v>1193</v>
      </c>
      <c r="D37" s="97" t="s">
        <v>364</v>
      </c>
      <c r="E37" s="174"/>
      <c r="F37" s="175"/>
      <c r="G37" s="174"/>
      <c r="H37" s="97" t="s">
        <v>1269</v>
      </c>
      <c r="I37" s="99"/>
    </row>
    <row r="38" spans="1:9" s="82" customFormat="1" ht="20.25" x14ac:dyDescent="0.3">
      <c r="A38" s="101">
        <v>15</v>
      </c>
      <c r="B38" s="91" t="s">
        <v>597</v>
      </c>
      <c r="C38" s="86" t="s">
        <v>815</v>
      </c>
      <c r="D38" s="91" t="s">
        <v>1235</v>
      </c>
      <c r="E38" s="172">
        <v>100000</v>
      </c>
      <c r="F38" s="173">
        <v>100000</v>
      </c>
      <c r="G38" s="172">
        <v>100000</v>
      </c>
      <c r="H38" s="91" t="s">
        <v>1270</v>
      </c>
      <c r="I38" s="190" t="s">
        <v>901</v>
      </c>
    </row>
    <row r="39" spans="1:9" s="82" customFormat="1" ht="20.25" x14ac:dyDescent="0.3">
      <c r="A39" s="101"/>
      <c r="B39" s="91" t="s">
        <v>598</v>
      </c>
      <c r="C39" s="86" t="s">
        <v>1194</v>
      </c>
      <c r="D39" s="91"/>
      <c r="E39" s="172"/>
      <c r="F39" s="173"/>
      <c r="G39" s="172"/>
      <c r="H39" s="91" t="s">
        <v>713</v>
      </c>
      <c r="I39" s="87"/>
    </row>
    <row r="40" spans="1:9" s="82" customFormat="1" ht="20.25" x14ac:dyDescent="0.3">
      <c r="A40" s="100">
        <v>16</v>
      </c>
      <c r="B40" s="90" t="s">
        <v>488</v>
      </c>
      <c r="C40" s="84" t="s">
        <v>1195</v>
      </c>
      <c r="D40" s="90" t="s">
        <v>732</v>
      </c>
      <c r="E40" s="170">
        <v>15000</v>
      </c>
      <c r="F40" s="171">
        <v>15000</v>
      </c>
      <c r="G40" s="170">
        <v>15000</v>
      </c>
      <c r="H40" s="90" t="s">
        <v>1271</v>
      </c>
      <c r="I40" s="190" t="s">
        <v>901</v>
      </c>
    </row>
    <row r="41" spans="1:9" s="82" customFormat="1" ht="20.25" x14ac:dyDescent="0.3">
      <c r="A41" s="102"/>
      <c r="B41" s="97"/>
      <c r="C41" s="98" t="s">
        <v>1196</v>
      </c>
      <c r="D41" s="97" t="s">
        <v>726</v>
      </c>
      <c r="E41" s="174"/>
      <c r="F41" s="175"/>
      <c r="G41" s="174"/>
      <c r="H41" s="97"/>
      <c r="I41" s="99"/>
    </row>
    <row r="42" spans="1:9" s="82" customFormat="1" ht="20.25" x14ac:dyDescent="0.3">
      <c r="A42" s="101">
        <v>17</v>
      </c>
      <c r="B42" s="91" t="s">
        <v>599</v>
      </c>
      <c r="C42" s="86" t="s">
        <v>1197</v>
      </c>
      <c r="D42" s="91" t="s">
        <v>1236</v>
      </c>
      <c r="E42" s="172">
        <v>10000</v>
      </c>
      <c r="F42" s="173">
        <v>10000</v>
      </c>
      <c r="G42" s="172">
        <v>10000</v>
      </c>
      <c r="H42" s="91" t="s">
        <v>1272</v>
      </c>
      <c r="I42" s="190" t="s">
        <v>901</v>
      </c>
    </row>
    <row r="43" spans="1:9" s="82" customFormat="1" ht="20.25" x14ac:dyDescent="0.3">
      <c r="A43" s="101"/>
      <c r="B43" s="91" t="s">
        <v>600</v>
      </c>
      <c r="C43" s="86" t="s">
        <v>1198</v>
      </c>
      <c r="D43" s="91" t="s">
        <v>1237</v>
      </c>
      <c r="E43" s="172"/>
      <c r="F43" s="173"/>
      <c r="G43" s="172"/>
      <c r="H43" s="91"/>
      <c r="I43" s="87"/>
    </row>
    <row r="44" spans="1:9" s="82" customFormat="1" ht="20.25" x14ac:dyDescent="0.3">
      <c r="A44" s="100">
        <v>18</v>
      </c>
      <c r="B44" s="90" t="s">
        <v>1199</v>
      </c>
      <c r="C44" s="84" t="s">
        <v>1200</v>
      </c>
      <c r="D44" s="90" t="s">
        <v>1234</v>
      </c>
      <c r="E44" s="170">
        <v>15000</v>
      </c>
      <c r="F44" s="171">
        <v>15000</v>
      </c>
      <c r="G44" s="170">
        <v>15000</v>
      </c>
      <c r="H44" s="90" t="s">
        <v>1273</v>
      </c>
      <c r="I44" s="190" t="s">
        <v>901</v>
      </c>
    </row>
    <row r="45" spans="1:9" s="82" customFormat="1" ht="20.25" x14ac:dyDescent="0.3">
      <c r="A45" s="102"/>
      <c r="B45" s="97"/>
      <c r="C45" s="98" t="s">
        <v>1201</v>
      </c>
      <c r="D45" s="97" t="s">
        <v>364</v>
      </c>
      <c r="E45" s="174"/>
      <c r="F45" s="175"/>
      <c r="G45" s="174"/>
      <c r="H45" s="97"/>
      <c r="I45" s="99"/>
    </row>
    <row r="46" spans="1:9" s="82" customFormat="1" ht="20.25" x14ac:dyDescent="0.3">
      <c r="A46" s="101">
        <v>19</v>
      </c>
      <c r="B46" s="91" t="s">
        <v>489</v>
      </c>
      <c r="C46" s="86" t="s">
        <v>1202</v>
      </c>
      <c r="D46" s="90" t="s">
        <v>1234</v>
      </c>
      <c r="E46" s="172">
        <v>15000</v>
      </c>
      <c r="F46" s="173">
        <v>15000</v>
      </c>
      <c r="G46" s="172">
        <v>15000</v>
      </c>
      <c r="H46" s="91" t="s">
        <v>1274</v>
      </c>
      <c r="I46" s="190" t="s">
        <v>901</v>
      </c>
    </row>
    <row r="47" spans="1:9" s="82" customFormat="1" ht="20.25" x14ac:dyDescent="0.3">
      <c r="A47" s="101"/>
      <c r="B47" s="91"/>
      <c r="C47" s="86" t="s">
        <v>1203</v>
      </c>
      <c r="D47" s="97" t="s">
        <v>364</v>
      </c>
      <c r="E47" s="172"/>
      <c r="F47" s="173"/>
      <c r="G47" s="172"/>
      <c r="H47" s="91"/>
      <c r="I47" s="87"/>
    </row>
    <row r="48" spans="1:9" s="82" customFormat="1" ht="20.25" x14ac:dyDescent="0.3">
      <c r="A48" s="100">
        <v>20</v>
      </c>
      <c r="B48" s="90" t="s">
        <v>601</v>
      </c>
      <c r="C48" s="84" t="s">
        <v>1204</v>
      </c>
      <c r="D48" s="90" t="s">
        <v>1234</v>
      </c>
      <c r="E48" s="170">
        <v>50000</v>
      </c>
      <c r="F48" s="171">
        <v>50000</v>
      </c>
      <c r="G48" s="170">
        <v>50000</v>
      </c>
      <c r="H48" s="90" t="s">
        <v>1275</v>
      </c>
      <c r="I48" s="190" t="s">
        <v>901</v>
      </c>
    </row>
    <row r="49" spans="1:9" s="82" customFormat="1" ht="20.25" x14ac:dyDescent="0.3">
      <c r="A49" s="102"/>
      <c r="B49" s="97" t="s">
        <v>602</v>
      </c>
      <c r="C49" s="39" t="s">
        <v>1205</v>
      </c>
      <c r="D49" s="97" t="s">
        <v>364</v>
      </c>
      <c r="E49" s="174"/>
      <c r="F49" s="175"/>
      <c r="G49" s="174"/>
      <c r="H49" s="97" t="s">
        <v>713</v>
      </c>
      <c r="I49" s="99"/>
    </row>
    <row r="50" spans="1:9" s="82" customFormat="1" ht="20.25" x14ac:dyDescent="0.3">
      <c r="A50" s="101">
        <v>21</v>
      </c>
      <c r="B50" s="91" t="s">
        <v>603</v>
      </c>
      <c r="C50" s="86" t="s">
        <v>1206</v>
      </c>
      <c r="D50" s="91" t="s">
        <v>1238</v>
      </c>
      <c r="E50" s="172">
        <v>50000</v>
      </c>
      <c r="F50" s="173">
        <v>50000</v>
      </c>
      <c r="G50" s="172">
        <v>50000</v>
      </c>
      <c r="H50" s="91" t="s">
        <v>1276</v>
      </c>
      <c r="I50" s="190" t="s">
        <v>901</v>
      </c>
    </row>
    <row r="51" spans="1:9" ht="20.25" x14ac:dyDescent="0.3">
      <c r="A51" s="38"/>
      <c r="B51" s="119" t="s">
        <v>604</v>
      </c>
      <c r="C51" s="206" t="s">
        <v>1207</v>
      </c>
      <c r="D51" s="139" t="s">
        <v>1239</v>
      </c>
      <c r="E51" s="25"/>
      <c r="F51" s="16"/>
      <c r="G51" s="25"/>
      <c r="H51" s="139" t="s">
        <v>1277</v>
      </c>
      <c r="I51" s="88"/>
    </row>
    <row r="52" spans="1:9" x14ac:dyDescent="0.3">
      <c r="A52" s="31"/>
      <c r="B52" s="13"/>
      <c r="C52" s="40"/>
      <c r="D52" s="15"/>
      <c r="E52" s="42"/>
      <c r="F52" s="17"/>
      <c r="G52" s="42"/>
      <c r="H52" s="19"/>
      <c r="I52" s="89"/>
    </row>
    <row r="53" spans="1:9" x14ac:dyDescent="0.3">
      <c r="A53" s="22"/>
      <c r="B53" s="23"/>
      <c r="C53" s="24"/>
      <c r="D53" s="22"/>
      <c r="E53" s="25"/>
      <c r="F53" s="25"/>
      <c r="G53" s="26"/>
      <c r="H53" s="24"/>
      <c r="I53" s="22"/>
    </row>
    <row r="54" spans="1:9" x14ac:dyDescent="0.3">
      <c r="A54" s="22"/>
      <c r="B54" s="23"/>
      <c r="C54" s="24"/>
      <c r="D54" s="22"/>
      <c r="E54" s="25"/>
      <c r="F54" s="25"/>
      <c r="G54" s="26"/>
      <c r="H54" s="24"/>
      <c r="I54" s="22"/>
    </row>
    <row r="55" spans="1:9" x14ac:dyDescent="0.3">
      <c r="A55" s="22"/>
      <c r="B55" s="23"/>
      <c r="C55" s="24"/>
      <c r="D55" s="22"/>
      <c r="E55" s="25"/>
      <c r="F55" s="25"/>
      <c r="G55" s="26"/>
      <c r="H55" s="24"/>
      <c r="I55" s="22"/>
    </row>
    <row r="56" spans="1:9" x14ac:dyDescent="0.3">
      <c r="A56" s="22"/>
      <c r="B56" s="23"/>
      <c r="C56" s="24"/>
      <c r="D56" s="22"/>
      <c r="E56" s="25"/>
      <c r="F56" s="25"/>
      <c r="G56" s="26"/>
      <c r="H56" s="24"/>
      <c r="I56" s="22"/>
    </row>
    <row r="57" spans="1:9" x14ac:dyDescent="0.3">
      <c r="A57" s="22"/>
      <c r="B57" s="23"/>
      <c r="C57" s="24"/>
      <c r="D57" s="22"/>
      <c r="E57" s="25"/>
      <c r="F57" s="25"/>
      <c r="G57" s="26"/>
      <c r="H57" s="24"/>
      <c r="I57" s="22"/>
    </row>
    <row r="58" spans="1:9" x14ac:dyDescent="0.3">
      <c r="A58" s="22"/>
      <c r="B58" s="23"/>
      <c r="C58" s="24"/>
      <c r="D58" s="22"/>
      <c r="E58" s="25"/>
      <c r="F58" s="25"/>
      <c r="G58" s="26"/>
      <c r="H58" s="24"/>
      <c r="I58" s="22"/>
    </row>
    <row r="59" spans="1:9" ht="10.5" customHeight="1" x14ac:dyDescent="0.3">
      <c r="A59" s="22"/>
      <c r="B59" s="23"/>
      <c r="C59" s="24"/>
      <c r="D59" s="22"/>
      <c r="E59" s="25"/>
      <c r="F59" s="25"/>
      <c r="G59" s="26"/>
      <c r="H59" s="24"/>
      <c r="I59" s="22"/>
    </row>
    <row r="60" spans="1:9" ht="14.25" customHeight="1" thickBot="1" x14ac:dyDescent="0.35">
      <c r="A60" s="22"/>
      <c r="B60" s="23"/>
      <c r="C60" s="24"/>
      <c r="D60" s="22"/>
      <c r="E60" s="25"/>
      <c r="F60" s="26"/>
      <c r="G60" s="22"/>
      <c r="H60" s="24"/>
      <c r="I60" s="23"/>
    </row>
    <row r="61" spans="1:9" x14ac:dyDescent="0.3">
      <c r="A61" s="400" t="s">
        <v>28</v>
      </c>
      <c r="B61" s="400"/>
      <c r="C61" s="400"/>
      <c r="D61" s="27"/>
      <c r="E61" s="27"/>
      <c r="F61" s="27"/>
      <c r="G61" s="27"/>
      <c r="H61" s="27"/>
      <c r="I61" s="28">
        <v>64</v>
      </c>
    </row>
    <row r="62" spans="1:9" x14ac:dyDescent="0.3">
      <c r="A62" s="24"/>
      <c r="B62" s="24"/>
      <c r="C62" s="24"/>
      <c r="D62" s="23"/>
      <c r="E62" s="23"/>
      <c r="F62" s="23"/>
      <c r="G62" s="23"/>
      <c r="H62" s="23"/>
      <c r="I62" s="29"/>
    </row>
    <row r="63" spans="1:9" x14ac:dyDescent="0.3">
      <c r="A63" s="24"/>
      <c r="B63" s="24"/>
      <c r="C63" s="24"/>
      <c r="D63" s="23"/>
      <c r="E63" s="23"/>
      <c r="F63" s="23"/>
      <c r="G63" s="23"/>
      <c r="H63" s="23"/>
      <c r="I63" s="29"/>
    </row>
    <row r="65" spans="1:9" ht="19.5" customHeight="1" x14ac:dyDescent="0.3"/>
    <row r="66" spans="1:9" x14ac:dyDescent="0.3">
      <c r="A66" s="2" t="s">
        <v>337</v>
      </c>
      <c r="B66" s="2"/>
      <c r="C66" s="2"/>
    </row>
    <row r="67" spans="1:9" x14ac:dyDescent="0.3">
      <c r="A67" s="2" t="s">
        <v>339</v>
      </c>
      <c r="B67" s="2"/>
      <c r="C67" s="2"/>
    </row>
    <row r="68" spans="1:9" x14ac:dyDescent="0.3">
      <c r="A68" s="3" t="s">
        <v>4</v>
      </c>
      <c r="B68" s="3" t="s">
        <v>5</v>
      </c>
      <c r="C68" s="92" t="s">
        <v>6</v>
      </c>
      <c r="D68" s="3" t="s">
        <v>7</v>
      </c>
      <c r="E68" s="396" t="s">
        <v>8</v>
      </c>
      <c r="F68" s="396"/>
      <c r="G68" s="396"/>
      <c r="H68" s="3" t="s">
        <v>9</v>
      </c>
      <c r="I68" s="94" t="s">
        <v>10</v>
      </c>
    </row>
    <row r="69" spans="1:9" x14ac:dyDescent="0.3">
      <c r="A69" s="4"/>
      <c r="B69" s="4"/>
      <c r="C69" s="93"/>
      <c r="D69" s="5" t="s">
        <v>11</v>
      </c>
      <c r="E69" s="96">
        <v>2557</v>
      </c>
      <c r="F69" s="3">
        <v>2558</v>
      </c>
      <c r="G69" s="96">
        <v>2559</v>
      </c>
      <c r="H69" s="5" t="s">
        <v>12</v>
      </c>
      <c r="I69" s="95" t="s">
        <v>13</v>
      </c>
    </row>
    <row r="70" spans="1:9" x14ac:dyDescent="0.3">
      <c r="A70" s="6"/>
      <c r="B70" s="6"/>
      <c r="C70" s="210"/>
      <c r="D70" s="6"/>
      <c r="E70" s="209" t="s">
        <v>14</v>
      </c>
      <c r="F70" s="7" t="s">
        <v>14</v>
      </c>
      <c r="G70" s="209" t="s">
        <v>14</v>
      </c>
      <c r="H70" s="6"/>
      <c r="I70" s="107"/>
    </row>
    <row r="71" spans="1:9" s="82" customFormat="1" ht="20.25" x14ac:dyDescent="0.3">
      <c r="A71" s="100">
        <v>1</v>
      </c>
      <c r="B71" s="90" t="s">
        <v>605</v>
      </c>
      <c r="C71" s="84" t="s">
        <v>1208</v>
      </c>
      <c r="D71" s="32" t="s">
        <v>1240</v>
      </c>
      <c r="E71" s="170">
        <v>40000</v>
      </c>
      <c r="F71" s="171">
        <v>40000</v>
      </c>
      <c r="G71" s="170">
        <v>40000</v>
      </c>
      <c r="H71" s="90" t="s">
        <v>1278</v>
      </c>
      <c r="I71" s="190" t="s">
        <v>901</v>
      </c>
    </row>
    <row r="72" spans="1:9" s="82" customFormat="1" ht="20.25" x14ac:dyDescent="0.3">
      <c r="A72" s="101"/>
      <c r="B72" s="91" t="s">
        <v>606</v>
      </c>
      <c r="C72" s="86" t="s">
        <v>1209</v>
      </c>
      <c r="D72" s="33" t="s">
        <v>1241</v>
      </c>
      <c r="E72" s="172"/>
      <c r="F72" s="173"/>
      <c r="G72" s="172"/>
      <c r="H72" s="91" t="s">
        <v>1279</v>
      </c>
      <c r="I72" s="87"/>
    </row>
    <row r="73" spans="1:9" s="82" customFormat="1" ht="20.25" x14ac:dyDescent="0.3">
      <c r="A73" s="100">
        <v>2</v>
      </c>
      <c r="B73" s="90" t="s">
        <v>607</v>
      </c>
      <c r="C73" s="84" t="s">
        <v>794</v>
      </c>
      <c r="D73" s="90" t="s">
        <v>882</v>
      </c>
      <c r="E73" s="170">
        <v>40000</v>
      </c>
      <c r="F73" s="171">
        <v>40000</v>
      </c>
      <c r="G73" s="170">
        <v>40000</v>
      </c>
      <c r="H73" s="90" t="s">
        <v>1278</v>
      </c>
      <c r="I73" s="190" t="s">
        <v>901</v>
      </c>
    </row>
    <row r="74" spans="1:9" s="82" customFormat="1" ht="20.25" x14ac:dyDescent="0.3">
      <c r="A74" s="102"/>
      <c r="B74" s="97" t="s">
        <v>608</v>
      </c>
      <c r="C74" s="98" t="s">
        <v>1210</v>
      </c>
      <c r="D74" s="97" t="s">
        <v>887</v>
      </c>
      <c r="E74" s="174"/>
      <c r="F74" s="175"/>
      <c r="G74" s="174"/>
      <c r="H74" s="91" t="s">
        <v>1279</v>
      </c>
      <c r="I74" s="99"/>
    </row>
    <row r="75" spans="1:9" s="82" customFormat="1" ht="20.25" x14ac:dyDescent="0.3">
      <c r="A75" s="101">
        <v>3</v>
      </c>
      <c r="B75" s="91" t="s">
        <v>609</v>
      </c>
      <c r="C75" s="86" t="s">
        <v>1211</v>
      </c>
      <c r="D75" s="91" t="s">
        <v>1242</v>
      </c>
      <c r="E75" s="172">
        <v>50000</v>
      </c>
      <c r="F75" s="173">
        <v>50000</v>
      </c>
      <c r="G75" s="172">
        <v>50000</v>
      </c>
      <c r="H75" s="90" t="s">
        <v>1280</v>
      </c>
      <c r="I75" s="190" t="s">
        <v>901</v>
      </c>
    </row>
    <row r="76" spans="1:9" s="82" customFormat="1" ht="20.25" x14ac:dyDescent="0.3">
      <c r="A76" s="101"/>
      <c r="B76" s="91" t="s">
        <v>610</v>
      </c>
      <c r="C76" s="86" t="s">
        <v>1212</v>
      </c>
      <c r="D76" s="91" t="s">
        <v>879</v>
      </c>
      <c r="E76" s="172"/>
      <c r="F76" s="173"/>
      <c r="G76" s="172"/>
      <c r="H76" s="97" t="s">
        <v>1281</v>
      </c>
      <c r="I76" s="87"/>
    </row>
    <row r="77" spans="1:9" s="82" customFormat="1" ht="20.25" x14ac:dyDescent="0.3">
      <c r="A77" s="100">
        <v>4</v>
      </c>
      <c r="B77" s="90" t="s">
        <v>490</v>
      </c>
      <c r="C77" s="84" t="s">
        <v>1213</v>
      </c>
      <c r="D77" s="90" t="s">
        <v>1243</v>
      </c>
      <c r="E77" s="170">
        <v>12000</v>
      </c>
      <c r="F77" s="171">
        <v>12000</v>
      </c>
      <c r="G77" s="170">
        <v>12000</v>
      </c>
      <c r="H77" s="90" t="s">
        <v>1282</v>
      </c>
      <c r="I77" s="190" t="s">
        <v>901</v>
      </c>
    </row>
    <row r="78" spans="1:9" s="82" customFormat="1" ht="20.25" x14ac:dyDescent="0.3">
      <c r="A78" s="102"/>
      <c r="B78" s="97"/>
      <c r="C78" s="98" t="s">
        <v>1214</v>
      </c>
      <c r="D78" s="97" t="s">
        <v>887</v>
      </c>
      <c r="E78" s="174"/>
      <c r="F78" s="175"/>
      <c r="G78" s="174"/>
      <c r="H78" s="97" t="s">
        <v>1283</v>
      </c>
      <c r="I78" s="99"/>
    </row>
    <row r="79" spans="1:9" s="82" customFormat="1" ht="20.25" x14ac:dyDescent="0.3">
      <c r="A79" s="101">
        <v>5</v>
      </c>
      <c r="B79" s="91" t="s">
        <v>611</v>
      </c>
      <c r="C79" s="86" t="s">
        <v>1215</v>
      </c>
      <c r="D79" s="91" t="s">
        <v>1244</v>
      </c>
      <c r="E79" s="172">
        <v>15000</v>
      </c>
      <c r="F79" s="173">
        <v>15000</v>
      </c>
      <c r="G79" s="172">
        <v>15000</v>
      </c>
      <c r="H79" s="91" t="s">
        <v>1284</v>
      </c>
      <c r="I79" s="190" t="s">
        <v>901</v>
      </c>
    </row>
    <row r="80" spans="1:9" s="82" customFormat="1" ht="20.25" x14ac:dyDescent="0.3">
      <c r="A80" s="101"/>
      <c r="B80" s="91" t="s">
        <v>612</v>
      </c>
      <c r="C80" s="86" t="s">
        <v>1216</v>
      </c>
      <c r="D80" s="91" t="s">
        <v>1245</v>
      </c>
      <c r="E80" s="172"/>
      <c r="F80" s="173"/>
      <c r="G80" s="172"/>
      <c r="H80" s="91" t="s">
        <v>1285</v>
      </c>
      <c r="I80" s="87"/>
    </row>
    <row r="81" spans="1:9" s="82" customFormat="1" ht="20.25" x14ac:dyDescent="0.3">
      <c r="A81" s="100">
        <v>6</v>
      </c>
      <c r="B81" s="90" t="s">
        <v>613</v>
      </c>
      <c r="C81" s="84" t="s">
        <v>1217</v>
      </c>
      <c r="D81" s="90" t="s">
        <v>1246</v>
      </c>
      <c r="E81" s="170">
        <v>50000</v>
      </c>
      <c r="F81" s="171">
        <v>50000</v>
      </c>
      <c r="G81" s="170">
        <v>50000</v>
      </c>
      <c r="H81" s="90" t="s">
        <v>1286</v>
      </c>
      <c r="I81" s="190" t="s">
        <v>901</v>
      </c>
    </row>
    <row r="82" spans="1:9" s="82" customFormat="1" ht="20.25" x14ac:dyDescent="0.3">
      <c r="A82" s="102"/>
      <c r="B82" s="97" t="s">
        <v>614</v>
      </c>
      <c r="C82" s="98" t="s">
        <v>1218</v>
      </c>
      <c r="D82" s="97" t="s">
        <v>879</v>
      </c>
      <c r="E82" s="174"/>
      <c r="F82" s="175"/>
      <c r="G82" s="174"/>
      <c r="H82" s="97" t="s">
        <v>1287</v>
      </c>
      <c r="I82" s="99"/>
    </row>
    <row r="83" spans="1:9" s="82" customFormat="1" ht="20.25" x14ac:dyDescent="0.3">
      <c r="A83" s="101">
        <v>7</v>
      </c>
      <c r="B83" s="91" t="s">
        <v>491</v>
      </c>
      <c r="C83" s="86" t="s">
        <v>1219</v>
      </c>
      <c r="D83" s="91" t="s">
        <v>1247</v>
      </c>
      <c r="E83" s="172">
        <v>75000</v>
      </c>
      <c r="F83" s="173">
        <v>75000</v>
      </c>
      <c r="G83" s="172">
        <v>75000</v>
      </c>
      <c r="H83" s="91" t="s">
        <v>1288</v>
      </c>
      <c r="I83" s="190" t="s">
        <v>901</v>
      </c>
    </row>
    <row r="84" spans="1:9" s="82" customFormat="1" ht="20.25" x14ac:dyDescent="0.3">
      <c r="A84" s="101"/>
      <c r="B84" s="91"/>
      <c r="C84" s="86"/>
      <c r="D84" s="91" t="s">
        <v>898</v>
      </c>
      <c r="E84" s="172"/>
      <c r="F84" s="173"/>
      <c r="G84" s="172"/>
      <c r="H84" s="91" t="s">
        <v>1289</v>
      </c>
      <c r="I84" s="87"/>
    </row>
    <row r="85" spans="1:9" s="82" customFormat="1" ht="20.25" x14ac:dyDescent="0.3">
      <c r="A85" s="100">
        <v>8</v>
      </c>
      <c r="B85" s="90" t="s">
        <v>492</v>
      </c>
      <c r="C85" s="84" t="s">
        <v>1220</v>
      </c>
      <c r="D85" s="90" t="s">
        <v>1248</v>
      </c>
      <c r="E85" s="170">
        <v>35000</v>
      </c>
      <c r="F85" s="171">
        <v>35000</v>
      </c>
      <c r="G85" s="170">
        <v>35000</v>
      </c>
      <c r="H85" s="90" t="s">
        <v>1290</v>
      </c>
      <c r="I85" s="190" t="s">
        <v>901</v>
      </c>
    </row>
    <row r="86" spans="1:9" s="82" customFormat="1" ht="20.25" x14ac:dyDescent="0.3">
      <c r="A86" s="102"/>
      <c r="B86" s="97"/>
      <c r="C86" s="98" t="s">
        <v>1221</v>
      </c>
      <c r="D86" s="97" t="s">
        <v>1249</v>
      </c>
      <c r="E86" s="174"/>
      <c r="F86" s="175"/>
      <c r="G86" s="174"/>
      <c r="H86" s="97"/>
      <c r="I86" s="99"/>
    </row>
    <row r="87" spans="1:9" s="82" customFormat="1" ht="20.25" x14ac:dyDescent="0.3">
      <c r="A87" s="101">
        <v>9</v>
      </c>
      <c r="B87" s="91" t="s">
        <v>493</v>
      </c>
      <c r="C87" s="86" t="s">
        <v>1222</v>
      </c>
      <c r="D87" s="90" t="s">
        <v>882</v>
      </c>
      <c r="E87" s="172">
        <v>20000</v>
      </c>
      <c r="F87" s="173">
        <v>20000</v>
      </c>
      <c r="G87" s="172">
        <v>20000</v>
      </c>
      <c r="H87" s="91" t="s">
        <v>1291</v>
      </c>
      <c r="I87" s="190" t="s">
        <v>901</v>
      </c>
    </row>
    <row r="88" spans="1:9" s="82" customFormat="1" ht="20.25" x14ac:dyDescent="0.3">
      <c r="A88" s="101"/>
      <c r="B88" s="91"/>
      <c r="C88" s="86"/>
      <c r="D88" s="97" t="s">
        <v>887</v>
      </c>
      <c r="E88" s="172"/>
      <c r="F88" s="173"/>
      <c r="G88" s="172"/>
      <c r="H88" s="91"/>
      <c r="I88" s="87"/>
    </row>
    <row r="89" spans="1:9" s="82" customFormat="1" ht="20.25" x14ac:dyDescent="0.3">
      <c r="A89" s="100">
        <v>10</v>
      </c>
      <c r="B89" s="90" t="s">
        <v>615</v>
      </c>
      <c r="C89" s="84" t="s">
        <v>1223</v>
      </c>
      <c r="D89" s="90" t="s">
        <v>882</v>
      </c>
      <c r="E89" s="170">
        <v>40000</v>
      </c>
      <c r="F89" s="171">
        <v>40000</v>
      </c>
      <c r="G89" s="170">
        <v>40000</v>
      </c>
      <c r="H89" s="120" t="s">
        <v>1292</v>
      </c>
      <c r="I89" s="190" t="s">
        <v>901</v>
      </c>
    </row>
    <row r="90" spans="1:9" s="82" customFormat="1" ht="20.25" x14ac:dyDescent="0.3">
      <c r="A90" s="102"/>
      <c r="B90" s="97" t="s">
        <v>616</v>
      </c>
      <c r="C90" s="98" t="s">
        <v>1224</v>
      </c>
      <c r="D90" s="97" t="s">
        <v>887</v>
      </c>
      <c r="E90" s="174"/>
      <c r="F90" s="175"/>
      <c r="G90" s="174"/>
      <c r="H90" s="97" t="s">
        <v>1293</v>
      </c>
      <c r="I90" s="99"/>
    </row>
    <row r="91" spans="1:9" s="82" customFormat="1" ht="20.25" x14ac:dyDescent="0.3">
      <c r="A91" s="101">
        <v>11</v>
      </c>
      <c r="B91" s="91" t="s">
        <v>617</v>
      </c>
      <c r="C91" s="86" t="s">
        <v>1184</v>
      </c>
      <c r="D91" s="90" t="s">
        <v>882</v>
      </c>
      <c r="E91" s="172">
        <v>45000</v>
      </c>
      <c r="F91" s="173">
        <v>45000</v>
      </c>
      <c r="G91" s="172">
        <v>45000</v>
      </c>
      <c r="H91" s="91" t="s">
        <v>1294</v>
      </c>
      <c r="I91" s="190" t="s">
        <v>901</v>
      </c>
    </row>
    <row r="92" spans="1:9" ht="20.25" x14ac:dyDescent="0.3">
      <c r="A92" s="38"/>
      <c r="B92" s="119" t="s">
        <v>618</v>
      </c>
      <c r="C92" s="206" t="s">
        <v>1225</v>
      </c>
      <c r="D92" s="91" t="s">
        <v>1239</v>
      </c>
      <c r="E92" s="25"/>
      <c r="F92" s="16"/>
      <c r="G92" s="25"/>
      <c r="H92" s="14"/>
      <c r="I92" s="88"/>
    </row>
    <row r="93" spans="1:9" x14ac:dyDescent="0.3">
      <c r="A93" s="31"/>
      <c r="B93" s="13"/>
      <c r="C93" s="40"/>
      <c r="D93" s="15"/>
      <c r="E93" s="42"/>
      <c r="F93" s="17"/>
      <c r="G93" s="42"/>
      <c r="H93" s="19"/>
      <c r="I93" s="89"/>
    </row>
    <row r="94" spans="1:9" x14ac:dyDescent="0.3">
      <c r="A94" s="22"/>
      <c r="B94" s="23"/>
      <c r="C94" s="24"/>
      <c r="D94" s="22"/>
      <c r="E94" s="25"/>
      <c r="F94" s="25"/>
      <c r="G94" s="26"/>
      <c r="H94" s="24"/>
      <c r="I94" s="22"/>
    </row>
    <row r="95" spans="1:9" x14ac:dyDescent="0.3">
      <c r="A95" s="22"/>
      <c r="B95" s="23"/>
      <c r="C95" s="24"/>
      <c r="D95" s="22"/>
      <c r="E95" s="25"/>
      <c r="F95" s="25"/>
      <c r="G95" s="26"/>
      <c r="H95" s="24"/>
      <c r="I95" s="22"/>
    </row>
    <row r="96" spans="1:9" x14ac:dyDescent="0.3">
      <c r="A96" s="22"/>
      <c r="B96" s="23"/>
      <c r="C96" s="24"/>
      <c r="D96" s="22"/>
      <c r="E96" s="25"/>
      <c r="F96" s="25"/>
      <c r="G96" s="26"/>
      <c r="H96" s="24"/>
      <c r="I96" s="22"/>
    </row>
    <row r="97" spans="1:9" x14ac:dyDescent="0.3">
      <c r="A97" s="22"/>
      <c r="B97" s="23"/>
      <c r="C97" s="24"/>
      <c r="D97" s="22"/>
      <c r="E97" s="25"/>
      <c r="F97" s="25"/>
      <c r="G97" s="26"/>
      <c r="H97" s="24"/>
      <c r="I97" s="22"/>
    </row>
    <row r="98" spans="1:9" x14ac:dyDescent="0.3">
      <c r="A98" s="22"/>
      <c r="B98" s="23"/>
      <c r="C98" s="24"/>
      <c r="D98" s="22"/>
      <c r="E98" s="25"/>
      <c r="F98" s="25"/>
      <c r="G98" s="26"/>
      <c r="H98" s="24"/>
      <c r="I98" s="22"/>
    </row>
    <row r="99" spans="1:9" x14ac:dyDescent="0.3">
      <c r="A99" s="22"/>
      <c r="B99" s="23"/>
      <c r="C99" s="24"/>
      <c r="D99" s="22"/>
      <c r="E99" s="25"/>
      <c r="F99" s="25"/>
      <c r="G99" s="26"/>
      <c r="H99" s="24"/>
      <c r="I99" s="22"/>
    </row>
    <row r="100" spans="1:9" x14ac:dyDescent="0.3">
      <c r="A100" s="22"/>
      <c r="B100" s="23"/>
      <c r="C100" s="24"/>
      <c r="D100" s="22"/>
      <c r="E100" s="25"/>
      <c r="F100" s="25"/>
      <c r="G100" s="26"/>
      <c r="H100" s="24"/>
      <c r="I100" s="22"/>
    </row>
    <row r="101" spans="1:9" x14ac:dyDescent="0.3">
      <c r="A101" s="22"/>
      <c r="B101" s="23"/>
      <c r="C101" s="24"/>
      <c r="D101" s="22"/>
      <c r="E101" s="25"/>
      <c r="F101" s="25"/>
      <c r="G101" s="26"/>
      <c r="H101" s="24"/>
      <c r="I101" s="22"/>
    </row>
    <row r="102" spans="1:9" x14ac:dyDescent="0.3">
      <c r="A102" s="22"/>
      <c r="B102" s="23"/>
      <c r="C102" s="24"/>
      <c r="D102" s="22"/>
      <c r="E102" s="25"/>
      <c r="F102" s="25"/>
      <c r="G102" s="26"/>
      <c r="H102" s="24"/>
      <c r="I102" s="22"/>
    </row>
    <row r="103" spans="1:9" x14ac:dyDescent="0.3">
      <c r="A103" s="22"/>
      <c r="B103" s="23"/>
      <c r="C103" s="24"/>
      <c r="D103" s="22"/>
      <c r="E103" s="25"/>
      <c r="F103" s="25"/>
      <c r="G103" s="26"/>
      <c r="H103" s="24"/>
      <c r="I103" s="22"/>
    </row>
    <row r="104" spans="1:9" x14ac:dyDescent="0.3">
      <c r="A104" s="22"/>
      <c r="B104" s="23"/>
      <c r="C104" s="24"/>
      <c r="D104" s="22"/>
      <c r="E104" s="25"/>
      <c r="F104" s="25"/>
      <c r="G104" s="26"/>
      <c r="H104" s="24"/>
      <c r="I104" s="22"/>
    </row>
    <row r="105" spans="1:9" ht="23.25" customHeight="1" thickBot="1" x14ac:dyDescent="0.35">
      <c r="A105" s="22"/>
      <c r="B105" s="23"/>
      <c r="C105" s="24"/>
      <c r="D105" s="22"/>
      <c r="E105" s="25"/>
      <c r="F105" s="26"/>
      <c r="G105" s="22"/>
      <c r="H105" s="24"/>
      <c r="I105" s="23"/>
    </row>
    <row r="106" spans="1:9" x14ac:dyDescent="0.3">
      <c r="A106" s="400" t="s">
        <v>28</v>
      </c>
      <c r="B106" s="400"/>
      <c r="C106" s="400"/>
      <c r="D106" s="27"/>
      <c r="E106" s="27"/>
      <c r="F106" s="27"/>
      <c r="G106" s="27"/>
      <c r="H106" s="27"/>
      <c r="I106" s="28">
        <v>66</v>
      </c>
    </row>
    <row r="107" spans="1:9" x14ac:dyDescent="0.3">
      <c r="A107" s="24"/>
      <c r="B107" s="24"/>
      <c r="C107" s="24"/>
      <c r="D107" s="23"/>
      <c r="E107" s="23"/>
      <c r="F107" s="23"/>
      <c r="G107" s="23"/>
      <c r="H107" s="23"/>
      <c r="I107" s="29"/>
    </row>
    <row r="108" spans="1:9" x14ac:dyDescent="0.3">
      <c r="A108" s="24"/>
      <c r="B108" s="24"/>
      <c r="C108" s="24"/>
      <c r="D108" s="23"/>
      <c r="E108" s="23"/>
      <c r="F108" s="23"/>
      <c r="G108" s="23"/>
      <c r="H108" s="23"/>
      <c r="I108" s="29"/>
    </row>
  </sheetData>
  <mergeCells count="8">
    <mergeCell ref="E68:G68"/>
    <mergeCell ref="A106:C106"/>
    <mergeCell ref="A1:I1"/>
    <mergeCell ref="A2:I2"/>
    <mergeCell ref="A3:I3"/>
    <mergeCell ref="A4:I4"/>
    <mergeCell ref="E7:G7"/>
    <mergeCell ref="A61:C6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2" zoomScale="160" zoomScaleNormal="160" workbookViewId="0">
      <selection activeCell="A168" sqref="A168:C168"/>
    </sheetView>
  </sheetViews>
  <sheetFormatPr defaultRowHeight="18.75" x14ac:dyDescent="0.3"/>
  <cols>
    <col min="1" max="1" width="3.5" style="1" customWidth="1"/>
    <col min="2" max="2" width="32.625" style="1" customWidth="1"/>
    <col min="3" max="3" width="21.625" style="1" customWidth="1"/>
    <col min="4" max="4" width="18.625" style="1" customWidth="1"/>
    <col min="5" max="6" width="10.25" style="1" customWidth="1"/>
    <col min="7" max="7" width="9.625" style="1" customWidth="1"/>
    <col min="8" max="8" width="27.875" style="1" customWidth="1"/>
    <col min="9" max="9" width="9.875" style="1" customWidth="1"/>
    <col min="10" max="16384" width="9" style="23"/>
  </cols>
  <sheetData>
    <row r="1" spans="1:9" hidden="1" x14ac:dyDescent="0.3">
      <c r="A1" s="398" t="s">
        <v>0</v>
      </c>
      <c r="B1" s="398"/>
      <c r="C1" s="398"/>
      <c r="D1" s="398"/>
      <c r="E1" s="398"/>
      <c r="F1" s="398"/>
      <c r="G1" s="398"/>
      <c r="H1" s="398"/>
      <c r="I1" s="398"/>
    </row>
    <row r="2" spans="1:9" ht="26.25" customHeight="1" x14ac:dyDescent="0.3">
      <c r="A2" s="399" t="s">
        <v>1</v>
      </c>
      <c r="B2" s="399"/>
      <c r="C2" s="399"/>
      <c r="D2" s="399"/>
      <c r="E2" s="399"/>
      <c r="F2" s="399"/>
      <c r="G2" s="399"/>
      <c r="H2" s="399"/>
      <c r="I2" s="399"/>
    </row>
    <row r="3" spans="1:9" x14ac:dyDescent="0.3">
      <c r="A3" s="399" t="s">
        <v>27</v>
      </c>
      <c r="B3" s="399"/>
      <c r="C3" s="399"/>
      <c r="D3" s="399"/>
      <c r="E3" s="399"/>
      <c r="F3" s="399"/>
      <c r="G3" s="399"/>
      <c r="H3" s="399"/>
      <c r="I3" s="399"/>
    </row>
    <row r="4" spans="1:9" ht="21" customHeight="1" x14ac:dyDescent="0.3">
      <c r="A4" s="399" t="s">
        <v>0</v>
      </c>
      <c r="B4" s="399"/>
      <c r="C4" s="399"/>
      <c r="D4" s="399"/>
      <c r="E4" s="399"/>
      <c r="F4" s="399"/>
      <c r="G4" s="399"/>
      <c r="H4" s="399"/>
      <c r="I4" s="399"/>
    </row>
    <row r="5" spans="1:9" ht="33" hidden="1" customHeight="1" x14ac:dyDescent="0.3">
      <c r="A5" s="2" t="s">
        <v>340</v>
      </c>
      <c r="B5" s="2"/>
      <c r="C5" s="2"/>
    </row>
    <row r="6" spans="1:9" hidden="1" x14ac:dyDescent="0.3">
      <c r="A6" s="2" t="s">
        <v>341</v>
      </c>
      <c r="B6" s="2"/>
      <c r="C6" s="2"/>
    </row>
    <row r="7" spans="1:9" hidden="1" x14ac:dyDescent="0.3">
      <c r="A7" s="3" t="s">
        <v>4</v>
      </c>
      <c r="B7" s="3" t="s">
        <v>5</v>
      </c>
      <c r="C7" s="3" t="s">
        <v>6</v>
      </c>
      <c r="D7" s="3" t="s">
        <v>7</v>
      </c>
      <c r="E7" s="395" t="s">
        <v>8</v>
      </c>
      <c r="F7" s="396"/>
      <c r="G7" s="397"/>
      <c r="H7" s="3" t="s">
        <v>9</v>
      </c>
      <c r="I7" s="3" t="s">
        <v>10</v>
      </c>
    </row>
    <row r="8" spans="1:9" hidden="1" x14ac:dyDescent="0.3">
      <c r="A8" s="4"/>
      <c r="B8" s="4"/>
      <c r="C8" s="4"/>
      <c r="D8" s="5" t="s">
        <v>11</v>
      </c>
      <c r="E8" s="3">
        <v>2557</v>
      </c>
      <c r="F8" s="3">
        <v>2558</v>
      </c>
      <c r="G8" s="3">
        <v>2559</v>
      </c>
      <c r="H8" s="5" t="s">
        <v>12</v>
      </c>
      <c r="I8" s="5" t="s">
        <v>13</v>
      </c>
    </row>
    <row r="9" spans="1:9" hidden="1" x14ac:dyDescent="0.3">
      <c r="A9" s="4"/>
      <c r="B9" s="4"/>
      <c r="C9" s="4"/>
      <c r="D9" s="4"/>
      <c r="E9" s="5" t="s">
        <v>14</v>
      </c>
      <c r="F9" s="5" t="s">
        <v>14</v>
      </c>
      <c r="G9" s="5" t="s">
        <v>14</v>
      </c>
      <c r="H9" s="4"/>
      <c r="I9" s="4"/>
    </row>
    <row r="10" spans="1:9" s="82" customFormat="1" ht="20.25" hidden="1" x14ac:dyDescent="0.3">
      <c r="A10" s="106">
        <v>1</v>
      </c>
      <c r="B10" s="90" t="s">
        <v>619</v>
      </c>
      <c r="C10" s="90" t="s">
        <v>823</v>
      </c>
      <c r="D10" s="106" t="s">
        <v>553</v>
      </c>
      <c r="E10" s="171">
        <v>10000</v>
      </c>
      <c r="F10" s="171">
        <v>10000</v>
      </c>
      <c r="G10" s="171">
        <v>10000</v>
      </c>
      <c r="H10" s="90" t="s">
        <v>1305</v>
      </c>
      <c r="I10" s="90" t="s">
        <v>907</v>
      </c>
    </row>
    <row r="11" spans="1:9" s="82" customFormat="1" ht="20.25" hidden="1" x14ac:dyDescent="0.3">
      <c r="A11" s="114"/>
      <c r="B11" s="91" t="s">
        <v>620</v>
      </c>
      <c r="C11" s="91" t="s">
        <v>1295</v>
      </c>
      <c r="D11" s="114"/>
      <c r="E11" s="173"/>
      <c r="F11" s="173"/>
      <c r="G11" s="173"/>
      <c r="H11" s="91" t="s">
        <v>1306</v>
      </c>
      <c r="I11" s="91"/>
    </row>
    <row r="12" spans="1:9" s="82" customFormat="1" ht="20.25" hidden="1" x14ac:dyDescent="0.3">
      <c r="A12" s="114"/>
      <c r="B12" s="91"/>
      <c r="C12" s="91"/>
      <c r="D12" s="114"/>
      <c r="E12" s="173"/>
      <c r="F12" s="173"/>
      <c r="G12" s="173"/>
      <c r="H12" s="91"/>
      <c r="I12" s="91"/>
    </row>
    <row r="13" spans="1:9" s="82" customFormat="1" ht="20.25" hidden="1" x14ac:dyDescent="0.3">
      <c r="A13" s="106">
        <v>2</v>
      </c>
      <c r="B13" s="90" t="s">
        <v>621</v>
      </c>
      <c r="C13" s="90" t="s">
        <v>1296</v>
      </c>
      <c r="D13" s="106" t="s">
        <v>553</v>
      </c>
      <c r="E13" s="171">
        <v>10000</v>
      </c>
      <c r="F13" s="171">
        <v>10000</v>
      </c>
      <c r="G13" s="171">
        <v>10000</v>
      </c>
      <c r="H13" s="90" t="s">
        <v>1307</v>
      </c>
      <c r="I13" s="90" t="s">
        <v>907</v>
      </c>
    </row>
    <row r="14" spans="1:9" s="82" customFormat="1" ht="20.25" hidden="1" x14ac:dyDescent="0.3">
      <c r="A14" s="114"/>
      <c r="B14" s="91" t="s">
        <v>622</v>
      </c>
      <c r="C14" s="91" t="s">
        <v>1297</v>
      </c>
      <c r="D14" s="114"/>
      <c r="E14" s="173"/>
      <c r="F14" s="173"/>
      <c r="G14" s="173"/>
      <c r="H14" s="91" t="s">
        <v>1308</v>
      </c>
      <c r="I14" s="91"/>
    </row>
    <row r="15" spans="1:9" s="82" customFormat="1" ht="20.25" hidden="1" x14ac:dyDescent="0.3">
      <c r="A15" s="114"/>
      <c r="B15" s="91" t="s">
        <v>0</v>
      </c>
      <c r="C15" s="91"/>
      <c r="D15" s="114"/>
      <c r="E15" s="173"/>
      <c r="F15" s="173"/>
      <c r="G15" s="173"/>
      <c r="H15" s="91"/>
      <c r="I15" s="91"/>
    </row>
    <row r="16" spans="1:9" s="82" customFormat="1" ht="20.25" hidden="1" x14ac:dyDescent="0.3">
      <c r="A16" s="115"/>
      <c r="B16" s="97"/>
      <c r="C16" s="97"/>
      <c r="D16" s="115"/>
      <c r="E16" s="175"/>
      <c r="F16" s="175"/>
      <c r="G16" s="175"/>
      <c r="H16" s="97"/>
      <c r="I16" s="97"/>
    </row>
    <row r="17" spans="1:9" s="82" customFormat="1" ht="20.25" hidden="1" x14ac:dyDescent="0.3">
      <c r="A17" s="114">
        <v>3</v>
      </c>
      <c r="B17" s="91" t="s">
        <v>623</v>
      </c>
      <c r="C17" s="91" t="s">
        <v>1296</v>
      </c>
      <c r="D17" s="114" t="s">
        <v>1303</v>
      </c>
      <c r="E17" s="171">
        <v>10000</v>
      </c>
      <c r="F17" s="171">
        <v>10000</v>
      </c>
      <c r="G17" s="171">
        <v>10000</v>
      </c>
      <c r="H17" s="91" t="s">
        <v>1309</v>
      </c>
      <c r="I17" s="90" t="s">
        <v>907</v>
      </c>
    </row>
    <row r="18" spans="1:9" s="82" customFormat="1" ht="20.25" hidden="1" x14ac:dyDescent="0.3">
      <c r="A18" s="114"/>
      <c r="B18" s="91" t="s">
        <v>624</v>
      </c>
      <c r="C18" s="91" t="s">
        <v>1298</v>
      </c>
      <c r="D18" s="114" t="s">
        <v>304</v>
      </c>
      <c r="E18" s="173"/>
      <c r="F18" s="173"/>
      <c r="G18" s="173"/>
      <c r="H18" s="91" t="s">
        <v>1310</v>
      </c>
      <c r="I18" s="91"/>
    </row>
    <row r="19" spans="1:9" s="82" customFormat="1" ht="20.25" hidden="1" x14ac:dyDescent="0.3">
      <c r="A19" s="114"/>
      <c r="B19" s="91"/>
      <c r="C19" s="91"/>
      <c r="D19" s="114"/>
      <c r="E19" s="173"/>
      <c r="F19" s="173"/>
      <c r="G19" s="173"/>
      <c r="H19" s="91"/>
      <c r="I19" s="91"/>
    </row>
    <row r="20" spans="1:9" s="82" customFormat="1" ht="20.25" hidden="1" x14ac:dyDescent="0.3">
      <c r="A20" s="106">
        <v>4</v>
      </c>
      <c r="B20" s="90" t="s">
        <v>576</v>
      </c>
      <c r="C20" s="90" t="s">
        <v>1299</v>
      </c>
      <c r="D20" s="106" t="s">
        <v>1304</v>
      </c>
      <c r="E20" s="171">
        <v>30000</v>
      </c>
      <c r="F20" s="171">
        <v>30000</v>
      </c>
      <c r="G20" s="171">
        <v>30000</v>
      </c>
      <c r="H20" s="120" t="s">
        <v>1311</v>
      </c>
      <c r="I20" s="90" t="s">
        <v>907</v>
      </c>
    </row>
    <row r="21" spans="1:9" s="82" customFormat="1" ht="20.25" hidden="1" x14ac:dyDescent="0.3">
      <c r="A21" s="114"/>
      <c r="B21" s="91" t="s">
        <v>625</v>
      </c>
      <c r="C21" s="91" t="s">
        <v>1300</v>
      </c>
      <c r="D21" s="114" t="s">
        <v>304</v>
      </c>
      <c r="E21" s="173"/>
      <c r="F21" s="173"/>
      <c r="G21" s="173"/>
      <c r="H21" s="91" t="s">
        <v>1312</v>
      </c>
      <c r="I21" s="91"/>
    </row>
    <row r="22" spans="1:9" s="82" customFormat="1" ht="20.25" hidden="1" x14ac:dyDescent="0.3">
      <c r="A22" s="115"/>
      <c r="B22" s="97"/>
      <c r="C22" s="97"/>
      <c r="D22" s="115"/>
      <c r="E22" s="175"/>
      <c r="F22" s="175"/>
      <c r="G22" s="175"/>
      <c r="H22" s="97"/>
      <c r="I22" s="97"/>
    </row>
    <row r="23" spans="1:9" s="82" customFormat="1" ht="20.25" hidden="1" x14ac:dyDescent="0.3">
      <c r="A23" s="114">
        <v>5</v>
      </c>
      <c r="B23" s="91" t="s">
        <v>626</v>
      </c>
      <c r="C23" s="91" t="s">
        <v>1301</v>
      </c>
      <c r="D23" s="114" t="s">
        <v>553</v>
      </c>
      <c r="E23" s="171">
        <v>10000</v>
      </c>
      <c r="F23" s="171">
        <v>10000</v>
      </c>
      <c r="G23" s="171">
        <v>10000</v>
      </c>
      <c r="H23" s="91" t="s">
        <v>1313</v>
      </c>
      <c r="I23" s="90" t="s">
        <v>907</v>
      </c>
    </row>
    <row r="24" spans="1:9" ht="20.25" hidden="1" x14ac:dyDescent="0.3">
      <c r="A24" s="12"/>
      <c r="B24" s="119" t="s">
        <v>627</v>
      </c>
      <c r="C24" s="14" t="s">
        <v>1302</v>
      </c>
      <c r="D24" s="12"/>
      <c r="E24" s="16"/>
      <c r="F24" s="16"/>
      <c r="G24" s="16"/>
      <c r="H24" s="139" t="s">
        <v>1314</v>
      </c>
      <c r="I24" s="12"/>
    </row>
    <row r="25" spans="1:9" hidden="1" x14ac:dyDescent="0.3">
      <c r="A25" s="15"/>
      <c r="B25" s="13"/>
      <c r="C25" s="19"/>
      <c r="D25" s="15"/>
      <c r="E25" s="17"/>
      <c r="F25" s="17"/>
      <c r="G25" s="17"/>
      <c r="H25" s="19"/>
      <c r="I25" s="15"/>
    </row>
    <row r="26" spans="1:9" hidden="1" x14ac:dyDescent="0.3">
      <c r="A26" s="22"/>
      <c r="B26" s="23"/>
      <c r="C26" s="24"/>
      <c r="D26" s="22"/>
      <c r="E26" s="25"/>
      <c r="F26" s="25"/>
      <c r="G26" s="26"/>
      <c r="H26" s="24"/>
      <c r="I26" s="22"/>
    </row>
    <row r="27" spans="1:9" ht="23.25" hidden="1" customHeight="1" thickBot="1" x14ac:dyDescent="0.35">
      <c r="A27" s="22"/>
      <c r="B27" s="23"/>
      <c r="C27" s="24"/>
      <c r="D27" s="22"/>
      <c r="E27" s="25"/>
      <c r="F27" s="26"/>
      <c r="G27" s="22"/>
      <c r="H27" s="24"/>
      <c r="I27" s="23"/>
    </row>
    <row r="28" spans="1:9" hidden="1" x14ac:dyDescent="0.3">
      <c r="A28" s="400" t="s">
        <v>28</v>
      </c>
      <c r="B28" s="400"/>
      <c r="C28" s="400"/>
      <c r="D28" s="27"/>
      <c r="E28" s="27"/>
      <c r="F28" s="27"/>
      <c r="G28" s="27"/>
      <c r="H28" s="27"/>
      <c r="I28" s="28">
        <v>67</v>
      </c>
    </row>
    <row r="29" spans="1:9" hidden="1" x14ac:dyDescent="0.3">
      <c r="A29" s="24"/>
      <c r="B29" s="24"/>
      <c r="C29" s="24"/>
      <c r="D29" s="23"/>
      <c r="E29" s="23"/>
      <c r="F29" s="23"/>
      <c r="G29" s="23"/>
      <c r="H29" s="23"/>
      <c r="I29" s="29"/>
    </row>
    <row r="30" spans="1:9" hidden="1" x14ac:dyDescent="0.3">
      <c r="A30" s="24"/>
      <c r="B30" s="24"/>
      <c r="C30" s="24"/>
      <c r="D30" s="23"/>
      <c r="E30" s="23"/>
      <c r="F30" s="23"/>
      <c r="G30" s="23"/>
      <c r="H30" s="23"/>
      <c r="I30" s="29"/>
    </row>
    <row r="31" spans="1:9" hidden="1" x14ac:dyDescent="0.3"/>
    <row r="32" spans="1:9" hidden="1" x14ac:dyDescent="0.3"/>
    <row r="33" spans="1:9" ht="28.5" hidden="1" customHeight="1" x14ac:dyDescent="0.3">
      <c r="A33" s="2" t="s">
        <v>340</v>
      </c>
      <c r="B33" s="2"/>
      <c r="C33" s="2"/>
    </row>
    <row r="34" spans="1:9" hidden="1" x14ac:dyDescent="0.3">
      <c r="A34" s="2" t="s">
        <v>342</v>
      </c>
      <c r="B34" s="2"/>
      <c r="C34" s="2"/>
    </row>
    <row r="35" spans="1:9" hidden="1" x14ac:dyDescent="0.3">
      <c r="A35" s="3" t="s">
        <v>4</v>
      </c>
      <c r="B35" s="3" t="s">
        <v>5</v>
      </c>
      <c r="C35" s="3" t="s">
        <v>6</v>
      </c>
      <c r="D35" s="3" t="s">
        <v>7</v>
      </c>
      <c r="E35" s="395" t="s">
        <v>8</v>
      </c>
      <c r="F35" s="396"/>
      <c r="G35" s="397"/>
      <c r="H35" s="3" t="s">
        <v>9</v>
      </c>
      <c r="I35" s="3" t="s">
        <v>10</v>
      </c>
    </row>
    <row r="36" spans="1:9" hidden="1" x14ac:dyDescent="0.3">
      <c r="A36" s="4"/>
      <c r="B36" s="4"/>
      <c r="C36" s="4"/>
      <c r="D36" s="5" t="s">
        <v>11</v>
      </c>
      <c r="E36" s="3">
        <v>2557</v>
      </c>
      <c r="F36" s="3">
        <v>2558</v>
      </c>
      <c r="G36" s="3">
        <v>2559</v>
      </c>
      <c r="H36" s="5" t="s">
        <v>12</v>
      </c>
      <c r="I36" s="5" t="s">
        <v>13</v>
      </c>
    </row>
    <row r="37" spans="1:9" hidden="1" x14ac:dyDescent="0.3">
      <c r="A37" s="4"/>
      <c r="B37" s="4"/>
      <c r="C37" s="4"/>
      <c r="D37" s="4"/>
      <c r="E37" s="5" t="s">
        <v>14</v>
      </c>
      <c r="F37" s="5" t="s">
        <v>14</v>
      </c>
      <c r="G37" s="5" t="s">
        <v>14</v>
      </c>
      <c r="H37" s="4"/>
      <c r="I37" s="4"/>
    </row>
    <row r="38" spans="1:9" s="82" customFormat="1" ht="20.25" hidden="1" x14ac:dyDescent="0.3">
      <c r="A38" s="106">
        <v>1</v>
      </c>
      <c r="B38" s="90" t="s">
        <v>494</v>
      </c>
      <c r="C38" s="90" t="s">
        <v>1315</v>
      </c>
      <c r="D38" s="90" t="s">
        <v>553</v>
      </c>
      <c r="E38" s="171">
        <v>5000</v>
      </c>
      <c r="F38" s="171">
        <v>5000</v>
      </c>
      <c r="G38" s="171">
        <v>5000</v>
      </c>
      <c r="H38" s="90" t="s">
        <v>1350</v>
      </c>
      <c r="I38" s="90" t="s">
        <v>907</v>
      </c>
    </row>
    <row r="39" spans="1:9" s="82" customFormat="1" ht="20.25" hidden="1" x14ac:dyDescent="0.3">
      <c r="A39" s="115"/>
      <c r="B39" s="97"/>
      <c r="C39" s="97" t="s">
        <v>1316</v>
      </c>
      <c r="D39" s="97"/>
      <c r="E39" s="175"/>
      <c r="F39" s="175"/>
      <c r="G39" s="175"/>
      <c r="H39" s="97" t="s">
        <v>1351</v>
      </c>
      <c r="I39" s="97"/>
    </row>
    <row r="40" spans="1:9" s="82" customFormat="1" ht="20.25" hidden="1" x14ac:dyDescent="0.3">
      <c r="A40" s="114">
        <v>2</v>
      </c>
      <c r="B40" s="91" t="s">
        <v>628</v>
      </c>
      <c r="C40" s="91" t="s">
        <v>1317</v>
      </c>
      <c r="D40" s="91" t="s">
        <v>553</v>
      </c>
      <c r="E40" s="173">
        <v>10000</v>
      </c>
      <c r="F40" s="173">
        <v>10000</v>
      </c>
      <c r="G40" s="173">
        <v>10000</v>
      </c>
      <c r="H40" s="91" t="s">
        <v>1352</v>
      </c>
      <c r="I40" s="91" t="s">
        <v>907</v>
      </c>
    </row>
    <row r="41" spans="1:9" s="82" customFormat="1" ht="20.25" hidden="1" x14ac:dyDescent="0.3">
      <c r="A41" s="114"/>
      <c r="B41" s="91" t="s">
        <v>629</v>
      </c>
      <c r="C41" s="91" t="s">
        <v>1318</v>
      </c>
      <c r="D41" s="91"/>
      <c r="E41" s="173"/>
      <c r="F41" s="173"/>
      <c r="G41" s="173"/>
      <c r="H41" s="91"/>
      <c r="I41" s="91"/>
    </row>
    <row r="42" spans="1:9" s="82" customFormat="1" ht="9" hidden="1" customHeight="1" x14ac:dyDescent="0.3">
      <c r="A42" s="114"/>
      <c r="B42" s="91"/>
      <c r="C42" s="91"/>
      <c r="D42" s="91"/>
      <c r="E42" s="173"/>
      <c r="F42" s="173"/>
      <c r="G42" s="173"/>
      <c r="H42" s="91"/>
      <c r="I42" s="91"/>
    </row>
    <row r="43" spans="1:9" s="82" customFormat="1" ht="20.25" hidden="1" x14ac:dyDescent="0.3">
      <c r="A43" s="106">
        <v>3</v>
      </c>
      <c r="B43" s="90" t="s">
        <v>495</v>
      </c>
      <c r="C43" s="90" t="s">
        <v>1319</v>
      </c>
      <c r="D43" s="90" t="s">
        <v>1337</v>
      </c>
      <c r="E43" s="171">
        <v>10000</v>
      </c>
      <c r="F43" s="171">
        <v>10000</v>
      </c>
      <c r="G43" s="171">
        <v>10000</v>
      </c>
      <c r="H43" s="90" t="s">
        <v>1353</v>
      </c>
      <c r="I43" s="90" t="s">
        <v>907</v>
      </c>
    </row>
    <row r="44" spans="1:9" s="82" customFormat="1" ht="20.25" hidden="1" x14ac:dyDescent="0.3">
      <c r="A44" s="115"/>
      <c r="B44" s="97"/>
      <c r="C44" s="97" t="s">
        <v>1320</v>
      </c>
      <c r="D44" s="97"/>
      <c r="E44" s="175"/>
      <c r="F44" s="175"/>
      <c r="G44" s="175"/>
      <c r="H44" s="97" t="s">
        <v>1354</v>
      </c>
      <c r="I44" s="97"/>
    </row>
    <row r="45" spans="1:9" s="82" customFormat="1" ht="20.25" hidden="1" x14ac:dyDescent="0.3">
      <c r="A45" s="114">
        <v>4</v>
      </c>
      <c r="B45" s="91" t="s">
        <v>630</v>
      </c>
      <c r="C45" s="91" t="s">
        <v>1321</v>
      </c>
      <c r="D45" s="91" t="s">
        <v>1338</v>
      </c>
      <c r="E45" s="173">
        <v>15000</v>
      </c>
      <c r="F45" s="173">
        <v>15000</v>
      </c>
      <c r="G45" s="173">
        <v>15000</v>
      </c>
      <c r="H45" s="91" t="s">
        <v>1355</v>
      </c>
      <c r="I45" s="91" t="s">
        <v>907</v>
      </c>
    </row>
    <row r="46" spans="1:9" s="82" customFormat="1" ht="20.25" hidden="1" x14ac:dyDescent="0.3">
      <c r="A46" s="114"/>
      <c r="B46" s="91" t="s">
        <v>631</v>
      </c>
      <c r="C46" s="91" t="s">
        <v>1322</v>
      </c>
      <c r="D46" s="91" t="s">
        <v>1339</v>
      </c>
      <c r="E46" s="173"/>
      <c r="F46" s="173"/>
      <c r="G46" s="173"/>
      <c r="H46" s="91" t="s">
        <v>1308</v>
      </c>
      <c r="I46" s="91"/>
    </row>
    <row r="47" spans="1:9" s="82" customFormat="1" ht="20.25" hidden="1" x14ac:dyDescent="0.3">
      <c r="A47" s="106">
        <v>5</v>
      </c>
      <c r="B47" s="90" t="s">
        <v>496</v>
      </c>
      <c r="C47" s="90" t="s">
        <v>1323</v>
      </c>
      <c r="D47" s="90" t="s">
        <v>553</v>
      </c>
      <c r="E47" s="171">
        <v>12000</v>
      </c>
      <c r="F47" s="171">
        <v>12000</v>
      </c>
      <c r="G47" s="171">
        <v>12000</v>
      </c>
      <c r="H47" s="90" t="s">
        <v>1356</v>
      </c>
      <c r="I47" s="90" t="s">
        <v>907</v>
      </c>
    </row>
    <row r="48" spans="1:9" s="82" customFormat="1" ht="20.25" hidden="1" x14ac:dyDescent="0.3">
      <c r="A48" s="115"/>
      <c r="B48" s="97"/>
      <c r="C48" s="97" t="s">
        <v>1324</v>
      </c>
      <c r="D48" s="97" t="s">
        <v>963</v>
      </c>
      <c r="E48" s="175"/>
      <c r="F48" s="175"/>
      <c r="G48" s="175"/>
      <c r="H48" s="97" t="s">
        <v>1357</v>
      </c>
      <c r="I48" s="97"/>
    </row>
    <row r="49" spans="1:9" s="82" customFormat="1" ht="20.25" hidden="1" x14ac:dyDescent="0.3">
      <c r="A49" s="114">
        <v>6</v>
      </c>
      <c r="B49" s="91" t="s">
        <v>632</v>
      </c>
      <c r="C49" s="91" t="s">
        <v>827</v>
      </c>
      <c r="D49" s="91" t="s">
        <v>1341</v>
      </c>
      <c r="E49" s="173">
        <v>100000</v>
      </c>
      <c r="F49" s="173">
        <v>100000</v>
      </c>
      <c r="G49" s="173">
        <v>100000</v>
      </c>
      <c r="H49" s="91" t="s">
        <v>1358</v>
      </c>
      <c r="I49" s="91" t="s">
        <v>907</v>
      </c>
    </row>
    <row r="50" spans="1:9" s="82" customFormat="1" ht="20.25" hidden="1" x14ac:dyDescent="0.3">
      <c r="A50" s="114"/>
      <c r="B50" s="91" t="s">
        <v>633</v>
      </c>
      <c r="C50" s="91" t="s">
        <v>1325</v>
      </c>
      <c r="D50" s="91" t="s">
        <v>879</v>
      </c>
      <c r="E50" s="173"/>
      <c r="F50" s="173"/>
      <c r="G50" s="173"/>
      <c r="H50" s="91" t="s">
        <v>1359</v>
      </c>
      <c r="I50" s="91"/>
    </row>
    <row r="51" spans="1:9" s="82" customFormat="1" ht="20.25" hidden="1" x14ac:dyDescent="0.3">
      <c r="A51" s="114"/>
      <c r="B51" s="91" t="s">
        <v>497</v>
      </c>
      <c r="C51" s="91" t="s">
        <v>1326</v>
      </c>
      <c r="D51" s="91"/>
      <c r="E51" s="173"/>
      <c r="F51" s="173"/>
      <c r="G51" s="173"/>
      <c r="H51" s="91" t="s">
        <v>1154</v>
      </c>
      <c r="I51" s="91"/>
    </row>
    <row r="52" spans="1:9" s="82" customFormat="1" ht="12" hidden="1" customHeight="1" x14ac:dyDescent="0.3">
      <c r="A52" s="115"/>
      <c r="B52" s="97"/>
      <c r="C52" s="97"/>
      <c r="D52" s="97"/>
      <c r="E52" s="175"/>
      <c r="F52" s="175"/>
      <c r="G52" s="175"/>
      <c r="H52" s="97"/>
      <c r="I52" s="97"/>
    </row>
    <row r="53" spans="1:9" s="82" customFormat="1" ht="20.25" hidden="1" x14ac:dyDescent="0.3">
      <c r="A53" s="106">
        <v>7</v>
      </c>
      <c r="B53" s="90" t="s">
        <v>634</v>
      </c>
      <c r="C53" s="90" t="s">
        <v>1327</v>
      </c>
      <c r="D53" s="90" t="s">
        <v>1340</v>
      </c>
      <c r="E53" s="171">
        <v>50000</v>
      </c>
      <c r="F53" s="171">
        <v>50000</v>
      </c>
      <c r="G53" s="171">
        <v>50000</v>
      </c>
      <c r="H53" s="90" t="s">
        <v>1360</v>
      </c>
      <c r="I53" s="90" t="s">
        <v>907</v>
      </c>
    </row>
    <row r="54" spans="1:9" s="82" customFormat="1" ht="20.25" hidden="1" x14ac:dyDescent="0.3">
      <c r="A54" s="114"/>
      <c r="B54" s="108" t="s">
        <v>635</v>
      </c>
      <c r="C54" s="91" t="s">
        <v>1328</v>
      </c>
      <c r="D54" s="91" t="s">
        <v>879</v>
      </c>
      <c r="E54" s="173"/>
      <c r="F54" s="173"/>
      <c r="G54" s="173"/>
      <c r="H54" s="91" t="s">
        <v>1361</v>
      </c>
      <c r="I54" s="91"/>
    </row>
    <row r="55" spans="1:9" s="82" customFormat="1" ht="18.75" hidden="1" customHeight="1" x14ac:dyDescent="0.3">
      <c r="A55" s="115"/>
      <c r="B55" s="121"/>
      <c r="C55" s="97"/>
      <c r="D55" s="97"/>
      <c r="E55" s="175"/>
      <c r="F55" s="175"/>
      <c r="G55" s="175"/>
      <c r="H55" s="97" t="s">
        <v>1362</v>
      </c>
      <c r="I55" s="97"/>
    </row>
    <row r="56" spans="1:9" s="82" customFormat="1" ht="20.25" hidden="1" x14ac:dyDescent="0.3">
      <c r="A56" s="114">
        <v>8</v>
      </c>
      <c r="B56" s="91" t="s">
        <v>498</v>
      </c>
      <c r="C56" s="90" t="s">
        <v>1327</v>
      </c>
      <c r="D56" s="90" t="s">
        <v>553</v>
      </c>
      <c r="E56" s="173">
        <v>15000</v>
      </c>
      <c r="F56" s="173">
        <v>15000</v>
      </c>
      <c r="G56" s="173">
        <v>15000</v>
      </c>
      <c r="H56" s="91" t="s">
        <v>1363</v>
      </c>
      <c r="I56" s="91" t="s">
        <v>907</v>
      </c>
    </row>
    <row r="57" spans="1:9" s="82" customFormat="1" ht="20.25" hidden="1" x14ac:dyDescent="0.3">
      <c r="A57" s="114"/>
      <c r="B57" s="91"/>
      <c r="C57" s="91" t="s">
        <v>1328</v>
      </c>
      <c r="D57" s="97" t="s">
        <v>963</v>
      </c>
      <c r="E57" s="173"/>
      <c r="F57" s="173"/>
      <c r="G57" s="173"/>
      <c r="H57" s="91" t="s">
        <v>1364</v>
      </c>
      <c r="I57" s="91"/>
    </row>
    <row r="58" spans="1:9" s="82" customFormat="1" ht="20.25" hidden="1" x14ac:dyDescent="0.3">
      <c r="A58" s="106">
        <v>9</v>
      </c>
      <c r="B58" s="90" t="s">
        <v>636</v>
      </c>
      <c r="C58" s="90" t="s">
        <v>815</v>
      </c>
      <c r="D58" s="90" t="s">
        <v>1342</v>
      </c>
      <c r="E58" s="171">
        <v>20000</v>
      </c>
      <c r="F58" s="171">
        <v>20000</v>
      </c>
      <c r="G58" s="171">
        <v>20000</v>
      </c>
      <c r="H58" s="90" t="s">
        <v>1365</v>
      </c>
      <c r="I58" s="32" t="s">
        <v>697</v>
      </c>
    </row>
    <row r="59" spans="1:9" s="82" customFormat="1" ht="20.25" hidden="1" x14ac:dyDescent="0.3">
      <c r="A59" s="114"/>
      <c r="B59" s="91" t="s">
        <v>637</v>
      </c>
      <c r="C59" s="91" t="s">
        <v>1329</v>
      </c>
      <c r="D59" s="91" t="s">
        <v>1339</v>
      </c>
      <c r="E59" s="173"/>
      <c r="F59" s="173"/>
      <c r="G59" s="173"/>
      <c r="H59" s="91" t="s">
        <v>1366</v>
      </c>
      <c r="I59" s="91"/>
    </row>
    <row r="60" spans="1:9" s="82" customFormat="1" ht="20.25" hidden="1" x14ac:dyDescent="0.3">
      <c r="A60" s="115"/>
      <c r="B60" s="97"/>
      <c r="C60" s="97"/>
      <c r="D60" s="97"/>
      <c r="E60" s="175"/>
      <c r="F60" s="175"/>
      <c r="G60" s="175"/>
      <c r="H60" s="97"/>
      <c r="I60" s="97"/>
    </row>
    <row r="61" spans="1:9" s="82" customFormat="1" ht="20.25" hidden="1" x14ac:dyDescent="0.3">
      <c r="A61" s="114">
        <v>10</v>
      </c>
      <c r="B61" s="91" t="s">
        <v>499</v>
      </c>
      <c r="C61" s="91" t="s">
        <v>1331</v>
      </c>
      <c r="D61" s="91" t="s">
        <v>1343</v>
      </c>
      <c r="E61" s="173">
        <v>20000</v>
      </c>
      <c r="F61" s="173">
        <v>20000</v>
      </c>
      <c r="G61" s="173">
        <v>20000</v>
      </c>
      <c r="H61" s="91" t="s">
        <v>1367</v>
      </c>
      <c r="I61" s="91" t="s">
        <v>907</v>
      </c>
    </row>
    <row r="62" spans="1:9" s="82" customFormat="1" ht="20.25" hidden="1" x14ac:dyDescent="0.3">
      <c r="A62" s="114"/>
      <c r="B62" s="91"/>
      <c r="C62" s="91" t="s">
        <v>1330</v>
      </c>
      <c r="D62" s="91" t="s">
        <v>1344</v>
      </c>
      <c r="E62" s="173"/>
      <c r="F62" s="173"/>
      <c r="G62" s="173"/>
      <c r="H62" s="91" t="s">
        <v>1368</v>
      </c>
      <c r="I62" s="91"/>
    </row>
    <row r="63" spans="1:9" s="82" customFormat="1" ht="20.25" hidden="1" x14ac:dyDescent="0.3">
      <c r="A63" s="106">
        <v>11</v>
      </c>
      <c r="B63" s="90" t="s">
        <v>500</v>
      </c>
      <c r="C63" s="90" t="s">
        <v>1332</v>
      </c>
      <c r="D63" s="90" t="s">
        <v>1345</v>
      </c>
      <c r="E63" s="171">
        <v>15000</v>
      </c>
      <c r="F63" s="171">
        <v>15000</v>
      </c>
      <c r="G63" s="171">
        <v>15000</v>
      </c>
      <c r="H63" s="90" t="s">
        <v>1369</v>
      </c>
      <c r="I63" s="90" t="s">
        <v>907</v>
      </c>
    </row>
    <row r="64" spans="1:9" s="82" customFormat="1" ht="20.25" hidden="1" x14ac:dyDescent="0.3">
      <c r="A64" s="115"/>
      <c r="B64" s="97"/>
      <c r="C64" s="97"/>
      <c r="D64" s="97" t="s">
        <v>963</v>
      </c>
      <c r="E64" s="175"/>
      <c r="F64" s="175"/>
      <c r="G64" s="175"/>
      <c r="H64" s="97" t="s">
        <v>1370</v>
      </c>
      <c r="I64" s="97"/>
    </row>
    <row r="65" spans="1:9" s="82" customFormat="1" ht="20.25" hidden="1" x14ac:dyDescent="0.3">
      <c r="A65" s="114">
        <v>12</v>
      </c>
      <c r="B65" s="91" t="s">
        <v>638</v>
      </c>
      <c r="C65" s="91" t="s">
        <v>829</v>
      </c>
      <c r="D65" s="91" t="s">
        <v>1333</v>
      </c>
      <c r="E65" s="173">
        <v>40000</v>
      </c>
      <c r="F65" s="173">
        <v>40000</v>
      </c>
      <c r="G65" s="173">
        <v>40000</v>
      </c>
      <c r="H65" s="91" t="s">
        <v>1371</v>
      </c>
      <c r="I65" s="91" t="s">
        <v>907</v>
      </c>
    </row>
    <row r="66" spans="1:9" s="82" customFormat="1" ht="20.25" hidden="1" x14ac:dyDescent="0.3">
      <c r="A66" s="114"/>
      <c r="B66" s="91" t="s">
        <v>639</v>
      </c>
      <c r="C66" s="91" t="s">
        <v>1333</v>
      </c>
      <c r="D66" s="91" t="s">
        <v>963</v>
      </c>
      <c r="E66" s="173"/>
      <c r="F66" s="173"/>
      <c r="G66" s="173"/>
      <c r="H66" s="91" t="s">
        <v>1372</v>
      </c>
      <c r="I66" s="91"/>
    </row>
    <row r="67" spans="1:9" s="82" customFormat="1" ht="20.25" hidden="1" x14ac:dyDescent="0.3">
      <c r="A67" s="114"/>
      <c r="B67" s="91"/>
      <c r="C67" s="91"/>
      <c r="D67" s="91"/>
      <c r="E67" s="173"/>
      <c r="F67" s="173"/>
      <c r="G67" s="173"/>
      <c r="H67" s="91"/>
      <c r="I67" s="91"/>
    </row>
    <row r="68" spans="1:9" s="82" customFormat="1" ht="20.25" hidden="1" x14ac:dyDescent="0.3">
      <c r="A68" s="106">
        <v>13</v>
      </c>
      <c r="B68" s="90" t="s">
        <v>640</v>
      </c>
      <c r="C68" s="90" t="s">
        <v>1334</v>
      </c>
      <c r="D68" s="90" t="s">
        <v>1346</v>
      </c>
      <c r="E68" s="171">
        <v>40000</v>
      </c>
      <c r="F68" s="171">
        <v>40000</v>
      </c>
      <c r="G68" s="171">
        <v>40000</v>
      </c>
      <c r="H68" s="90" t="s">
        <v>1373</v>
      </c>
      <c r="I68" s="90" t="s">
        <v>907</v>
      </c>
    </row>
    <row r="69" spans="1:9" s="82" customFormat="1" ht="20.25" hidden="1" x14ac:dyDescent="0.3">
      <c r="A69" s="114"/>
      <c r="B69" s="91" t="s">
        <v>641</v>
      </c>
      <c r="C69" s="91" t="s">
        <v>1335</v>
      </c>
      <c r="D69" s="91" t="s">
        <v>1347</v>
      </c>
      <c r="E69" s="173"/>
      <c r="F69" s="173"/>
      <c r="G69" s="173"/>
      <c r="H69" s="91" t="s">
        <v>1374</v>
      </c>
      <c r="I69" s="91"/>
    </row>
    <row r="70" spans="1:9" s="82" customFormat="1" ht="20.25" hidden="1" x14ac:dyDescent="0.3">
      <c r="A70" s="115"/>
      <c r="B70" s="97"/>
      <c r="C70" s="97"/>
      <c r="D70" s="97"/>
      <c r="E70" s="175"/>
      <c r="F70" s="175"/>
      <c r="G70" s="175"/>
      <c r="H70" s="97" t="s">
        <v>1375</v>
      </c>
      <c r="I70" s="97"/>
    </row>
    <row r="71" spans="1:9" s="82" customFormat="1" ht="20.25" hidden="1" x14ac:dyDescent="0.3">
      <c r="A71" s="114">
        <v>14</v>
      </c>
      <c r="B71" s="91" t="s">
        <v>642</v>
      </c>
      <c r="C71" s="91" t="s">
        <v>1336</v>
      </c>
      <c r="D71" s="197" t="s">
        <v>1348</v>
      </c>
      <c r="E71" s="173">
        <v>20000</v>
      </c>
      <c r="F71" s="173">
        <v>20000</v>
      </c>
      <c r="G71" s="173">
        <v>20000</v>
      </c>
      <c r="H71" s="91" t="s">
        <v>1376</v>
      </c>
      <c r="I71" s="90" t="s">
        <v>907</v>
      </c>
    </row>
    <row r="72" spans="1:9" ht="20.25" hidden="1" x14ac:dyDescent="0.3">
      <c r="A72" s="15"/>
      <c r="B72" s="118" t="s">
        <v>643</v>
      </c>
      <c r="C72" s="19" t="s">
        <v>1333</v>
      </c>
      <c r="D72" s="198" t="s">
        <v>1349</v>
      </c>
      <c r="E72" s="17"/>
      <c r="F72" s="17"/>
      <c r="G72" s="17"/>
      <c r="H72" s="198" t="s">
        <v>1333</v>
      </c>
      <c r="I72" s="15"/>
    </row>
    <row r="73" spans="1:9" hidden="1" x14ac:dyDescent="0.3">
      <c r="A73" s="22"/>
      <c r="B73" s="23"/>
      <c r="C73" s="24"/>
      <c r="D73" s="22"/>
      <c r="E73" s="25"/>
      <c r="F73" s="25"/>
      <c r="G73" s="26"/>
      <c r="H73" s="24"/>
      <c r="I73" s="22"/>
    </row>
    <row r="74" spans="1:9" hidden="1" x14ac:dyDescent="0.3">
      <c r="A74" s="22"/>
      <c r="B74" s="23"/>
      <c r="C74" s="24"/>
      <c r="D74" s="22"/>
      <c r="E74" s="25"/>
      <c r="F74" s="25"/>
      <c r="G74" s="26"/>
      <c r="H74" s="24"/>
      <c r="I74" s="22"/>
    </row>
    <row r="75" spans="1:9" ht="17.25" hidden="1" customHeight="1" thickBot="1" x14ac:dyDescent="0.35">
      <c r="A75" s="22"/>
      <c r="B75" s="23"/>
      <c r="C75" s="24"/>
      <c r="D75" s="22"/>
      <c r="E75" s="25"/>
      <c r="F75" s="26"/>
      <c r="G75" s="22"/>
      <c r="H75" s="24"/>
      <c r="I75" s="23"/>
    </row>
    <row r="76" spans="1:9" hidden="1" x14ac:dyDescent="0.3">
      <c r="A76" s="400" t="s">
        <v>28</v>
      </c>
      <c r="B76" s="400"/>
      <c r="C76" s="400"/>
      <c r="D76" s="27"/>
      <c r="E76" s="27"/>
      <c r="F76" s="27"/>
      <c r="G76" s="27"/>
      <c r="H76" s="27"/>
      <c r="I76" s="28">
        <v>69</v>
      </c>
    </row>
    <row r="77" spans="1:9" hidden="1" x14ac:dyDescent="0.3">
      <c r="A77" s="2" t="s">
        <v>340</v>
      </c>
      <c r="B77" s="2"/>
      <c r="C77" s="2"/>
    </row>
    <row r="78" spans="1:9" hidden="1" x14ac:dyDescent="0.3">
      <c r="A78" s="2" t="s">
        <v>343</v>
      </c>
      <c r="B78" s="2"/>
      <c r="C78" s="2"/>
    </row>
    <row r="79" spans="1:9" hidden="1" x14ac:dyDescent="0.3">
      <c r="A79" s="3" t="s">
        <v>4</v>
      </c>
      <c r="B79" s="3" t="s">
        <v>5</v>
      </c>
      <c r="C79" s="3" t="s">
        <v>6</v>
      </c>
      <c r="D79" s="3" t="s">
        <v>7</v>
      </c>
      <c r="E79" s="395" t="s">
        <v>8</v>
      </c>
      <c r="F79" s="396"/>
      <c r="G79" s="397"/>
      <c r="H79" s="3" t="s">
        <v>9</v>
      </c>
      <c r="I79" s="3" t="s">
        <v>10</v>
      </c>
    </row>
    <row r="80" spans="1:9" hidden="1" x14ac:dyDescent="0.3">
      <c r="A80" s="4"/>
      <c r="B80" s="4"/>
      <c r="C80" s="4"/>
      <c r="D80" s="5" t="s">
        <v>11</v>
      </c>
      <c r="E80" s="3">
        <v>2557</v>
      </c>
      <c r="F80" s="3">
        <v>2558</v>
      </c>
      <c r="G80" s="3">
        <v>2559</v>
      </c>
      <c r="H80" s="5" t="s">
        <v>12</v>
      </c>
      <c r="I80" s="5" t="s">
        <v>13</v>
      </c>
    </row>
    <row r="81" spans="1:9" hidden="1" x14ac:dyDescent="0.3">
      <c r="A81" s="4"/>
      <c r="B81" s="4"/>
      <c r="C81" s="4"/>
      <c r="D81" s="4"/>
      <c r="E81" s="5" t="s">
        <v>14</v>
      </c>
      <c r="F81" s="5" t="s">
        <v>14</v>
      </c>
      <c r="G81" s="5" t="s">
        <v>14</v>
      </c>
      <c r="H81" s="4"/>
      <c r="I81" s="4"/>
    </row>
    <row r="82" spans="1:9" s="82" customFormat="1" ht="20.25" hidden="1" x14ac:dyDescent="0.3">
      <c r="A82" s="106">
        <v>1</v>
      </c>
      <c r="B82" s="90" t="s">
        <v>501</v>
      </c>
      <c r="C82" s="90" t="s">
        <v>1417</v>
      </c>
      <c r="D82" s="90" t="s">
        <v>1434</v>
      </c>
      <c r="E82" s="171">
        <v>100000</v>
      </c>
      <c r="F82" s="171">
        <v>100000</v>
      </c>
      <c r="G82" s="171">
        <v>100000</v>
      </c>
      <c r="H82" s="90" t="s">
        <v>1380</v>
      </c>
      <c r="I82" s="90" t="s">
        <v>907</v>
      </c>
    </row>
    <row r="83" spans="1:9" s="82" customFormat="1" ht="20.25" hidden="1" x14ac:dyDescent="0.3">
      <c r="A83" s="114"/>
      <c r="B83" s="91"/>
      <c r="C83" s="91" t="s">
        <v>1418</v>
      </c>
      <c r="D83" s="91"/>
      <c r="E83" s="173"/>
      <c r="F83" s="173"/>
      <c r="G83" s="173"/>
      <c r="H83" s="91" t="s">
        <v>1381</v>
      </c>
      <c r="I83" s="91"/>
    </row>
    <row r="84" spans="1:9" s="82" customFormat="1" ht="20.25" hidden="1" x14ac:dyDescent="0.3">
      <c r="A84" s="106">
        <v>2</v>
      </c>
      <c r="B84" s="90" t="s">
        <v>502</v>
      </c>
      <c r="C84" s="90" t="s">
        <v>1417</v>
      </c>
      <c r="D84" s="90" t="s">
        <v>1435</v>
      </c>
      <c r="E84" s="171">
        <v>200000</v>
      </c>
      <c r="F84" s="171">
        <v>200000</v>
      </c>
      <c r="G84" s="171">
        <v>200000</v>
      </c>
      <c r="H84" s="90" t="s">
        <v>1380</v>
      </c>
      <c r="I84" s="90" t="s">
        <v>1377</v>
      </c>
    </row>
    <row r="85" spans="1:9" s="82" customFormat="1" ht="20.25" hidden="1" x14ac:dyDescent="0.3">
      <c r="A85" s="115"/>
      <c r="B85" s="97"/>
      <c r="C85" s="97" t="s">
        <v>1418</v>
      </c>
      <c r="D85" s="97"/>
      <c r="E85" s="175"/>
      <c r="F85" s="175"/>
      <c r="G85" s="175"/>
      <c r="H85" s="91" t="s">
        <v>1381</v>
      </c>
      <c r="I85" s="97" t="s">
        <v>1378</v>
      </c>
    </row>
    <row r="86" spans="1:9" s="82" customFormat="1" ht="20.25" hidden="1" x14ac:dyDescent="0.3">
      <c r="A86" s="114">
        <v>3</v>
      </c>
      <c r="B86" s="91" t="s">
        <v>503</v>
      </c>
      <c r="C86" s="91" t="s">
        <v>1417</v>
      </c>
      <c r="D86" s="91" t="s">
        <v>1436</v>
      </c>
      <c r="E86" s="173">
        <v>50000</v>
      </c>
      <c r="F86" s="173">
        <v>50000</v>
      </c>
      <c r="G86" s="173">
        <v>50000</v>
      </c>
      <c r="H86" s="90" t="s">
        <v>1380</v>
      </c>
      <c r="I86" s="90" t="s">
        <v>907</v>
      </c>
    </row>
    <row r="87" spans="1:9" s="82" customFormat="1" ht="20.25" hidden="1" x14ac:dyDescent="0.3">
      <c r="A87" s="114"/>
      <c r="B87" s="91"/>
      <c r="C87" s="91" t="s">
        <v>1419</v>
      </c>
      <c r="D87" s="91" t="s">
        <v>1437</v>
      </c>
      <c r="E87" s="173"/>
      <c r="F87" s="173"/>
      <c r="G87" s="173"/>
      <c r="H87" s="91" t="s">
        <v>1381</v>
      </c>
      <c r="I87" s="91"/>
    </row>
    <row r="88" spans="1:9" s="82" customFormat="1" ht="20.25" hidden="1" x14ac:dyDescent="0.3">
      <c r="A88" s="106">
        <v>4</v>
      </c>
      <c r="B88" s="90" t="s">
        <v>504</v>
      </c>
      <c r="C88" s="90" t="s">
        <v>1417</v>
      </c>
      <c r="D88" s="90" t="s">
        <v>1438</v>
      </c>
      <c r="E88" s="171">
        <v>200000</v>
      </c>
      <c r="F88" s="171">
        <v>200000</v>
      </c>
      <c r="G88" s="171">
        <v>200000</v>
      </c>
      <c r="H88" s="90" t="s">
        <v>1380</v>
      </c>
      <c r="I88" s="90" t="s">
        <v>907</v>
      </c>
    </row>
    <row r="89" spans="1:9" s="82" customFormat="1" ht="20.25" hidden="1" x14ac:dyDescent="0.3">
      <c r="A89" s="115"/>
      <c r="B89" s="97"/>
      <c r="C89" s="97" t="s">
        <v>1420</v>
      </c>
      <c r="D89" s="97" t="s">
        <v>1439</v>
      </c>
      <c r="E89" s="175"/>
      <c r="F89" s="175"/>
      <c r="G89" s="175"/>
      <c r="H89" s="91" t="s">
        <v>1381</v>
      </c>
      <c r="I89" s="97"/>
    </row>
    <row r="90" spans="1:9" s="82" customFormat="1" ht="20.25" hidden="1" x14ac:dyDescent="0.3">
      <c r="A90" s="114">
        <v>5</v>
      </c>
      <c r="B90" s="91" t="s">
        <v>505</v>
      </c>
      <c r="C90" s="91" t="s">
        <v>1417</v>
      </c>
      <c r="D90" s="91" t="s">
        <v>1440</v>
      </c>
      <c r="E90" s="173">
        <v>20000</v>
      </c>
      <c r="F90" s="173">
        <v>20000</v>
      </c>
      <c r="G90" s="173">
        <v>20000</v>
      </c>
      <c r="H90" s="90" t="s">
        <v>1380</v>
      </c>
      <c r="I90" s="90" t="s">
        <v>907</v>
      </c>
    </row>
    <row r="91" spans="1:9" s="82" customFormat="1" ht="20.25" hidden="1" x14ac:dyDescent="0.3">
      <c r="A91" s="114"/>
      <c r="B91" s="91"/>
      <c r="C91" s="91" t="s">
        <v>1421</v>
      </c>
      <c r="D91" s="91" t="s">
        <v>1441</v>
      </c>
      <c r="E91" s="173"/>
      <c r="F91" s="173"/>
      <c r="G91" s="173"/>
      <c r="H91" s="91" t="s">
        <v>1381</v>
      </c>
      <c r="I91" s="91"/>
    </row>
    <row r="92" spans="1:9" s="82" customFormat="1" ht="20.25" hidden="1" x14ac:dyDescent="0.3">
      <c r="A92" s="106">
        <v>6</v>
      </c>
      <c r="B92" s="90" t="s">
        <v>506</v>
      </c>
      <c r="C92" s="90" t="s">
        <v>1417</v>
      </c>
      <c r="D92" s="90" t="s">
        <v>1442</v>
      </c>
      <c r="E92" s="171">
        <v>50000</v>
      </c>
      <c r="F92" s="171">
        <v>50000</v>
      </c>
      <c r="G92" s="171">
        <v>50000</v>
      </c>
      <c r="H92" s="90" t="s">
        <v>1380</v>
      </c>
      <c r="I92" s="90" t="s">
        <v>178</v>
      </c>
    </row>
    <row r="93" spans="1:9" s="82" customFormat="1" ht="20.25" hidden="1" x14ac:dyDescent="0.3">
      <c r="A93" s="115"/>
      <c r="B93" s="97"/>
      <c r="C93" s="97" t="s">
        <v>1422</v>
      </c>
      <c r="D93" s="97" t="s">
        <v>1443</v>
      </c>
      <c r="E93" s="175"/>
      <c r="F93" s="175"/>
      <c r="G93" s="175"/>
      <c r="H93" s="91" t="s">
        <v>1381</v>
      </c>
      <c r="I93" s="97"/>
    </row>
    <row r="94" spans="1:9" s="82" customFormat="1" ht="20.25" hidden="1" x14ac:dyDescent="0.3">
      <c r="A94" s="114">
        <v>7</v>
      </c>
      <c r="B94" s="91" t="s">
        <v>507</v>
      </c>
      <c r="C94" s="91" t="s">
        <v>1417</v>
      </c>
      <c r="D94" s="91" t="s">
        <v>1444</v>
      </c>
      <c r="E94" s="173">
        <v>50000</v>
      </c>
      <c r="F94" s="173">
        <v>50000</v>
      </c>
      <c r="G94" s="173">
        <v>50000</v>
      </c>
      <c r="H94" s="90" t="s">
        <v>1380</v>
      </c>
      <c r="I94" s="91" t="s">
        <v>178</v>
      </c>
    </row>
    <row r="95" spans="1:9" s="82" customFormat="1" ht="20.25" hidden="1" x14ac:dyDescent="0.3">
      <c r="A95" s="114"/>
      <c r="B95" s="91"/>
      <c r="C95" s="91" t="s">
        <v>1423</v>
      </c>
      <c r="D95" s="91"/>
      <c r="E95" s="173"/>
      <c r="F95" s="173"/>
      <c r="G95" s="173"/>
      <c r="H95" s="91" t="s">
        <v>1381</v>
      </c>
      <c r="I95" s="91"/>
    </row>
    <row r="96" spans="1:9" s="82" customFormat="1" ht="20.25" hidden="1" x14ac:dyDescent="0.3">
      <c r="A96" s="106">
        <v>8</v>
      </c>
      <c r="B96" s="90" t="s">
        <v>508</v>
      </c>
      <c r="C96" s="90" t="s">
        <v>1424</v>
      </c>
      <c r="D96" s="90" t="s">
        <v>1445</v>
      </c>
      <c r="E96" s="171">
        <v>100000</v>
      </c>
      <c r="F96" s="171">
        <v>100000</v>
      </c>
      <c r="G96" s="171">
        <v>100000</v>
      </c>
      <c r="H96" s="90" t="s">
        <v>1382</v>
      </c>
      <c r="I96" s="90" t="s">
        <v>907</v>
      </c>
    </row>
    <row r="97" spans="1:9" s="82" customFormat="1" ht="20.25" hidden="1" x14ac:dyDescent="0.3">
      <c r="A97" s="115"/>
      <c r="B97" s="97"/>
      <c r="C97" s="97" t="s">
        <v>1425</v>
      </c>
      <c r="D97" s="97"/>
      <c r="E97" s="175"/>
      <c r="F97" s="175"/>
      <c r="G97" s="175"/>
      <c r="H97" s="97" t="s">
        <v>1383</v>
      </c>
      <c r="I97" s="97"/>
    </row>
    <row r="98" spans="1:9" s="82" customFormat="1" ht="20.25" hidden="1" x14ac:dyDescent="0.3">
      <c r="A98" s="114">
        <v>9</v>
      </c>
      <c r="B98" s="91" t="s">
        <v>644</v>
      </c>
      <c r="C98" s="91" t="s">
        <v>1426</v>
      </c>
      <c r="D98" s="91" t="s">
        <v>1446</v>
      </c>
      <c r="E98" s="173">
        <v>200000</v>
      </c>
      <c r="F98" s="173">
        <v>150000</v>
      </c>
      <c r="G98" s="173">
        <v>100000</v>
      </c>
      <c r="H98" s="91" t="s">
        <v>1384</v>
      </c>
      <c r="I98" s="91" t="s">
        <v>1379</v>
      </c>
    </row>
    <row r="99" spans="1:9" s="82" customFormat="1" ht="20.25" hidden="1" x14ac:dyDescent="0.3">
      <c r="A99" s="114"/>
      <c r="B99" s="91" t="s">
        <v>645</v>
      </c>
      <c r="C99" s="91" t="s">
        <v>1427</v>
      </c>
      <c r="D99" s="91" t="s">
        <v>1447</v>
      </c>
      <c r="E99" s="173"/>
      <c r="F99" s="173"/>
      <c r="G99" s="173"/>
      <c r="H99" s="91" t="s">
        <v>1385</v>
      </c>
      <c r="I99" s="91"/>
    </row>
    <row r="100" spans="1:9" s="82" customFormat="1" ht="20.25" hidden="1" x14ac:dyDescent="0.3">
      <c r="A100" s="106">
        <v>10</v>
      </c>
      <c r="B100" s="90" t="s">
        <v>646</v>
      </c>
      <c r="C100" s="90" t="s">
        <v>1428</v>
      </c>
      <c r="D100" s="90" t="s">
        <v>1448</v>
      </c>
      <c r="E100" s="171">
        <v>100000</v>
      </c>
      <c r="F100" s="171">
        <v>100000</v>
      </c>
      <c r="G100" s="171">
        <v>100000</v>
      </c>
      <c r="H100" s="90" t="s">
        <v>1386</v>
      </c>
      <c r="I100" s="90" t="s">
        <v>1377</v>
      </c>
    </row>
    <row r="101" spans="1:9" s="82" customFormat="1" ht="20.25" hidden="1" x14ac:dyDescent="0.3">
      <c r="A101" s="115"/>
      <c r="B101" s="97" t="s">
        <v>647</v>
      </c>
      <c r="C101" s="97" t="s">
        <v>1429</v>
      </c>
      <c r="D101" s="97" t="s">
        <v>726</v>
      </c>
      <c r="E101" s="175"/>
      <c r="F101" s="175"/>
      <c r="G101" s="175"/>
      <c r="H101" s="97" t="s">
        <v>1387</v>
      </c>
      <c r="I101" s="97" t="s">
        <v>1378</v>
      </c>
    </row>
    <row r="102" spans="1:9" s="82" customFormat="1" ht="20.25" hidden="1" x14ac:dyDescent="0.3">
      <c r="A102" s="114">
        <v>11</v>
      </c>
      <c r="B102" s="91" t="s">
        <v>509</v>
      </c>
      <c r="C102" s="91" t="s">
        <v>1430</v>
      </c>
      <c r="D102" s="91" t="s">
        <v>1449</v>
      </c>
      <c r="E102" s="171">
        <v>100000</v>
      </c>
      <c r="F102" s="171">
        <v>100000</v>
      </c>
      <c r="G102" s="171">
        <v>100000</v>
      </c>
      <c r="H102" s="91" t="s">
        <v>1388</v>
      </c>
      <c r="I102" s="90" t="s">
        <v>1377</v>
      </c>
    </row>
    <row r="103" spans="1:9" s="82" customFormat="1" ht="20.25" hidden="1" x14ac:dyDescent="0.3">
      <c r="A103" s="114"/>
      <c r="B103" s="91"/>
      <c r="C103" s="91" t="s">
        <v>1431</v>
      </c>
      <c r="D103" s="91" t="s">
        <v>1450</v>
      </c>
      <c r="E103" s="173"/>
      <c r="F103" s="173"/>
      <c r="G103" s="173"/>
      <c r="H103" s="91"/>
      <c r="I103" s="97" t="s">
        <v>1378</v>
      </c>
    </row>
    <row r="104" spans="1:9" s="82" customFormat="1" ht="20.25" hidden="1" x14ac:dyDescent="0.3">
      <c r="A104" s="106">
        <v>12</v>
      </c>
      <c r="B104" s="90" t="s">
        <v>648</v>
      </c>
      <c r="C104" s="90" t="s">
        <v>1432</v>
      </c>
      <c r="D104" s="90" t="s">
        <v>1451</v>
      </c>
      <c r="E104" s="171">
        <v>250000</v>
      </c>
      <c r="F104" s="171">
        <v>250000</v>
      </c>
      <c r="G104" s="171">
        <v>250000</v>
      </c>
      <c r="H104" s="90" t="s">
        <v>1389</v>
      </c>
      <c r="I104" s="90" t="s">
        <v>1377</v>
      </c>
    </row>
    <row r="105" spans="1:9" ht="20.25" hidden="1" x14ac:dyDescent="0.3">
      <c r="A105" s="12"/>
      <c r="B105" s="18" t="s">
        <v>649</v>
      </c>
      <c r="C105" s="14" t="s">
        <v>1433</v>
      </c>
      <c r="D105" s="139" t="s">
        <v>1452</v>
      </c>
      <c r="E105" s="16"/>
      <c r="F105" s="16"/>
      <c r="G105" s="16"/>
      <c r="H105" s="139" t="s">
        <v>1390</v>
      </c>
      <c r="I105" s="91" t="s">
        <v>1378</v>
      </c>
    </row>
    <row r="106" spans="1:9" hidden="1" x14ac:dyDescent="0.3">
      <c r="A106" s="15"/>
      <c r="B106" s="13"/>
      <c r="C106" s="19"/>
      <c r="D106" s="15"/>
      <c r="E106" s="17"/>
      <c r="F106" s="17"/>
      <c r="G106" s="21"/>
      <c r="H106" s="19"/>
      <c r="I106" s="15"/>
    </row>
    <row r="107" spans="1:9" hidden="1" x14ac:dyDescent="0.3">
      <c r="A107" s="22"/>
      <c r="B107" s="23"/>
      <c r="C107" s="24"/>
      <c r="D107" s="22"/>
      <c r="E107" s="25"/>
      <c r="F107" s="25"/>
      <c r="G107" s="26"/>
      <c r="H107" s="24"/>
      <c r="I107" s="22"/>
    </row>
    <row r="108" spans="1:9" hidden="1" x14ac:dyDescent="0.3">
      <c r="A108" s="22"/>
      <c r="B108" s="23"/>
      <c r="C108" s="24"/>
      <c r="D108" s="22"/>
      <c r="E108" s="25"/>
      <c r="F108" s="25"/>
      <c r="G108" s="26"/>
      <c r="H108" s="24"/>
      <c r="I108" s="22"/>
    </row>
    <row r="109" spans="1:9" hidden="1" x14ac:dyDescent="0.3">
      <c r="A109" s="22"/>
      <c r="B109" s="23"/>
      <c r="C109" s="24"/>
      <c r="D109" s="22"/>
      <c r="E109" s="25"/>
      <c r="F109" s="25"/>
      <c r="G109" s="26"/>
      <c r="H109" s="24"/>
      <c r="I109" s="22"/>
    </row>
    <row r="110" spans="1:9" hidden="1" x14ac:dyDescent="0.3">
      <c r="A110" s="22"/>
      <c r="B110" s="23"/>
      <c r="C110" s="24"/>
      <c r="D110" s="22"/>
      <c r="E110" s="25"/>
      <c r="F110" s="25"/>
      <c r="G110" s="26"/>
      <c r="H110" s="24"/>
      <c r="I110" s="22"/>
    </row>
    <row r="111" spans="1:9" hidden="1" x14ac:dyDescent="0.3">
      <c r="A111" s="22"/>
      <c r="B111" s="23"/>
      <c r="C111" s="24"/>
      <c r="D111" s="22"/>
      <c r="E111" s="25"/>
      <c r="F111" s="25"/>
      <c r="G111" s="26"/>
      <c r="H111" s="24"/>
      <c r="I111" s="22"/>
    </row>
    <row r="112" spans="1:9" hidden="1" x14ac:dyDescent="0.3">
      <c r="A112" s="22"/>
      <c r="B112" s="23"/>
      <c r="C112" s="24"/>
      <c r="D112" s="22"/>
      <c r="E112" s="25"/>
      <c r="F112" s="25"/>
      <c r="G112" s="26"/>
      <c r="H112" s="24"/>
      <c r="I112" s="22"/>
    </row>
    <row r="113" spans="1:9" hidden="1" x14ac:dyDescent="0.3">
      <c r="A113" s="22"/>
      <c r="B113" s="23"/>
      <c r="C113" s="24"/>
      <c r="D113" s="22"/>
      <c r="E113" s="25"/>
      <c r="F113" s="25"/>
      <c r="G113" s="26"/>
      <c r="H113" s="24"/>
      <c r="I113" s="22"/>
    </row>
    <row r="114" spans="1:9" hidden="1" x14ac:dyDescent="0.3">
      <c r="A114" s="22"/>
      <c r="B114" s="23"/>
      <c r="C114" s="24"/>
      <c r="D114" s="22"/>
      <c r="E114" s="25"/>
      <c r="F114" s="25"/>
      <c r="G114" s="26"/>
      <c r="H114" s="24"/>
      <c r="I114" s="22"/>
    </row>
    <row r="115" spans="1:9" hidden="1" x14ac:dyDescent="0.3">
      <c r="A115" s="22"/>
      <c r="B115" s="23"/>
      <c r="C115" s="24"/>
      <c r="D115" s="22"/>
      <c r="E115" s="25"/>
      <c r="F115" s="25"/>
      <c r="G115" s="26"/>
      <c r="H115" s="24"/>
      <c r="I115" s="22"/>
    </row>
    <row r="116" spans="1:9" ht="23.25" hidden="1" customHeight="1" thickBot="1" x14ac:dyDescent="0.35">
      <c r="A116" s="22"/>
      <c r="B116" s="23"/>
      <c r="C116" s="24"/>
      <c r="D116" s="22"/>
      <c r="E116" s="25"/>
      <c r="F116" s="26"/>
      <c r="G116" s="22"/>
      <c r="H116" s="24"/>
      <c r="I116" s="23"/>
    </row>
    <row r="117" spans="1:9" hidden="1" x14ac:dyDescent="0.3">
      <c r="A117" s="400" t="s">
        <v>28</v>
      </c>
      <c r="B117" s="400"/>
      <c r="C117" s="400"/>
      <c r="D117" s="27"/>
      <c r="E117" s="27"/>
      <c r="F117" s="27"/>
      <c r="G117" s="27"/>
      <c r="H117" s="27"/>
      <c r="I117" s="28">
        <v>71</v>
      </c>
    </row>
    <row r="118" spans="1:9" hidden="1" x14ac:dyDescent="0.3"/>
    <row r="119" spans="1:9" hidden="1" x14ac:dyDescent="0.3"/>
    <row r="120" spans="1:9" hidden="1" x14ac:dyDescent="0.3"/>
    <row r="121" spans="1:9" hidden="1" x14ac:dyDescent="0.3"/>
    <row r="122" spans="1:9" x14ac:dyDescent="0.3">
      <c r="A122" s="2" t="s">
        <v>340</v>
      </c>
      <c r="B122" s="2"/>
      <c r="C122" s="2"/>
    </row>
    <row r="123" spans="1:9" x14ac:dyDescent="0.3">
      <c r="A123" s="2" t="s">
        <v>344</v>
      </c>
      <c r="B123" s="2"/>
      <c r="C123" s="2"/>
    </row>
    <row r="124" spans="1:9" x14ac:dyDescent="0.3">
      <c r="A124" s="3" t="s">
        <v>4</v>
      </c>
      <c r="B124" s="3" t="s">
        <v>5</v>
      </c>
      <c r="C124" s="3" t="s">
        <v>6</v>
      </c>
      <c r="D124" s="3" t="s">
        <v>7</v>
      </c>
      <c r="E124" s="395" t="s">
        <v>8</v>
      </c>
      <c r="F124" s="396"/>
      <c r="G124" s="397"/>
      <c r="H124" s="3" t="s">
        <v>9</v>
      </c>
      <c r="I124" s="3" t="s">
        <v>10</v>
      </c>
    </row>
    <row r="125" spans="1:9" x14ac:dyDescent="0.3">
      <c r="A125" s="4"/>
      <c r="B125" s="4"/>
      <c r="C125" s="4"/>
      <c r="D125" s="5" t="s">
        <v>11</v>
      </c>
      <c r="E125" s="3">
        <v>2557</v>
      </c>
      <c r="F125" s="3">
        <v>2558</v>
      </c>
      <c r="G125" s="3">
        <v>2559</v>
      </c>
      <c r="H125" s="5" t="s">
        <v>12</v>
      </c>
      <c r="I125" s="5" t="s">
        <v>13</v>
      </c>
    </row>
    <row r="126" spans="1:9" x14ac:dyDescent="0.3">
      <c r="A126" s="4"/>
      <c r="B126" s="4"/>
      <c r="C126" s="4"/>
      <c r="D126" s="4"/>
      <c r="E126" s="5" t="s">
        <v>14</v>
      </c>
      <c r="F126" s="5" t="s">
        <v>14</v>
      </c>
      <c r="G126" s="5" t="s">
        <v>14</v>
      </c>
      <c r="H126" s="4"/>
      <c r="I126" s="4"/>
    </row>
    <row r="127" spans="1:9" s="82" customFormat="1" ht="20.25" hidden="1" x14ac:dyDescent="0.3">
      <c r="A127" s="106">
        <v>1</v>
      </c>
      <c r="B127" s="90" t="s">
        <v>650</v>
      </c>
      <c r="C127" s="90" t="s">
        <v>1453</v>
      </c>
      <c r="D127" s="106" t="s">
        <v>879</v>
      </c>
      <c r="E127" s="171">
        <v>20000</v>
      </c>
      <c r="F127" s="171">
        <v>20000</v>
      </c>
      <c r="G127" s="171">
        <v>20000</v>
      </c>
      <c r="H127" s="90" t="s">
        <v>1391</v>
      </c>
      <c r="I127" s="90" t="s">
        <v>907</v>
      </c>
    </row>
    <row r="128" spans="1:9" s="82" customFormat="1" ht="20.25" hidden="1" x14ac:dyDescent="0.3">
      <c r="A128" s="114"/>
      <c r="B128" s="91" t="s">
        <v>651</v>
      </c>
      <c r="C128" s="91" t="s">
        <v>1454</v>
      </c>
      <c r="D128" s="91"/>
      <c r="E128" s="173"/>
      <c r="F128" s="173"/>
      <c r="G128" s="173"/>
      <c r="H128" s="91" t="s">
        <v>1392</v>
      </c>
      <c r="I128" s="91"/>
    </row>
    <row r="129" spans="1:9" s="82" customFormat="1" ht="20.25" hidden="1" x14ac:dyDescent="0.3">
      <c r="A129" s="106">
        <v>2</v>
      </c>
      <c r="B129" s="120" t="s">
        <v>652</v>
      </c>
      <c r="C129" s="90" t="s">
        <v>1455</v>
      </c>
      <c r="D129" s="106" t="s">
        <v>879</v>
      </c>
      <c r="E129" s="171">
        <v>22000</v>
      </c>
      <c r="F129" s="171">
        <v>22000</v>
      </c>
      <c r="G129" s="171">
        <v>22000</v>
      </c>
      <c r="H129" s="90" t="s">
        <v>1393</v>
      </c>
      <c r="I129" s="90" t="s">
        <v>907</v>
      </c>
    </row>
    <row r="130" spans="1:9" s="82" customFormat="1" ht="20.25" hidden="1" x14ac:dyDescent="0.3">
      <c r="A130" s="114"/>
      <c r="B130" s="108" t="s">
        <v>653</v>
      </c>
      <c r="C130" s="91" t="s">
        <v>1456</v>
      </c>
      <c r="D130" s="114"/>
      <c r="E130" s="173"/>
      <c r="F130" s="173"/>
      <c r="G130" s="173"/>
      <c r="H130" s="91" t="s">
        <v>1394</v>
      </c>
      <c r="I130" s="91"/>
    </row>
    <row r="131" spans="1:9" s="82" customFormat="1" ht="20.25" hidden="1" x14ac:dyDescent="0.3">
      <c r="A131" s="115"/>
      <c r="B131" s="121" t="s">
        <v>654</v>
      </c>
      <c r="C131" s="97"/>
      <c r="D131" s="97"/>
      <c r="E131" s="175"/>
      <c r="F131" s="175"/>
      <c r="G131" s="175"/>
      <c r="H131" s="97"/>
      <c r="I131" s="97"/>
    </row>
    <row r="132" spans="1:9" s="82" customFormat="1" ht="20.25" hidden="1" x14ac:dyDescent="0.3">
      <c r="A132" s="114">
        <v>3</v>
      </c>
      <c r="B132" s="108" t="s">
        <v>655</v>
      </c>
      <c r="C132" s="91" t="s">
        <v>1457</v>
      </c>
      <c r="D132" s="106" t="s">
        <v>879</v>
      </c>
      <c r="E132" s="173">
        <v>10000</v>
      </c>
      <c r="F132" s="173">
        <v>10000</v>
      </c>
      <c r="G132" s="173">
        <v>10000</v>
      </c>
      <c r="H132" s="91" t="s">
        <v>1395</v>
      </c>
      <c r="I132" s="90" t="s">
        <v>907</v>
      </c>
    </row>
    <row r="133" spans="1:9" s="82" customFormat="1" ht="20.25" hidden="1" x14ac:dyDescent="0.3">
      <c r="A133" s="114"/>
      <c r="B133" s="108" t="s">
        <v>656</v>
      </c>
      <c r="C133" s="91" t="s">
        <v>1458</v>
      </c>
      <c r="D133" s="91"/>
      <c r="E133" s="173"/>
      <c r="F133" s="173"/>
      <c r="G133" s="173"/>
      <c r="H133" s="91" t="s">
        <v>1396</v>
      </c>
      <c r="I133" s="91"/>
    </row>
    <row r="134" spans="1:9" s="82" customFormat="1" ht="20.25" hidden="1" x14ac:dyDescent="0.3">
      <c r="A134" s="106">
        <v>4</v>
      </c>
      <c r="B134" s="90" t="s">
        <v>657</v>
      </c>
      <c r="C134" s="90" t="s">
        <v>1459</v>
      </c>
      <c r="D134" s="106" t="s">
        <v>879</v>
      </c>
      <c r="E134" s="171">
        <v>20000</v>
      </c>
      <c r="F134" s="171">
        <v>20000</v>
      </c>
      <c r="G134" s="171">
        <v>20000</v>
      </c>
      <c r="H134" s="90" t="s">
        <v>1397</v>
      </c>
      <c r="I134" s="90" t="s">
        <v>907</v>
      </c>
    </row>
    <row r="135" spans="1:9" s="82" customFormat="1" ht="20.25" hidden="1" x14ac:dyDescent="0.3">
      <c r="A135" s="115"/>
      <c r="B135" s="97" t="s">
        <v>658</v>
      </c>
      <c r="C135" s="97" t="s">
        <v>1460</v>
      </c>
      <c r="D135" s="97"/>
      <c r="E135" s="175"/>
      <c r="F135" s="175"/>
      <c r="G135" s="175"/>
      <c r="H135" s="97" t="s">
        <v>1398</v>
      </c>
      <c r="I135" s="97"/>
    </row>
    <row r="136" spans="1:9" s="82" customFormat="1" ht="20.25" hidden="1" x14ac:dyDescent="0.3">
      <c r="A136" s="114">
        <v>5</v>
      </c>
      <c r="B136" s="91" t="s">
        <v>659</v>
      </c>
      <c r="C136" s="91" t="s">
        <v>1461</v>
      </c>
      <c r="D136" s="106" t="s">
        <v>879</v>
      </c>
      <c r="E136" s="173">
        <v>20000</v>
      </c>
      <c r="F136" s="173">
        <v>20000</v>
      </c>
      <c r="G136" s="173">
        <v>20000</v>
      </c>
      <c r="H136" s="91" t="s">
        <v>1399</v>
      </c>
      <c r="I136" s="33" t="s">
        <v>729</v>
      </c>
    </row>
    <row r="137" spans="1:9" s="82" customFormat="1" ht="20.25" hidden="1" x14ac:dyDescent="0.3">
      <c r="A137" s="114"/>
      <c r="B137" s="91" t="s">
        <v>660</v>
      </c>
      <c r="C137" s="91" t="s">
        <v>1106</v>
      </c>
      <c r="D137" s="91"/>
      <c r="E137" s="173"/>
      <c r="F137" s="173"/>
      <c r="G137" s="173"/>
      <c r="H137" s="91" t="s">
        <v>1400</v>
      </c>
      <c r="I137" s="91"/>
    </row>
    <row r="138" spans="1:9" s="82" customFormat="1" ht="20.25" hidden="1" x14ac:dyDescent="0.3">
      <c r="A138" s="106">
        <v>6</v>
      </c>
      <c r="B138" s="90" t="s">
        <v>510</v>
      </c>
      <c r="C138" s="90" t="s">
        <v>1462</v>
      </c>
      <c r="D138" s="106" t="s">
        <v>879</v>
      </c>
      <c r="E138" s="171">
        <v>5000</v>
      </c>
      <c r="F138" s="171">
        <v>5000</v>
      </c>
      <c r="G138" s="171">
        <v>5000</v>
      </c>
      <c r="H138" s="90" t="s">
        <v>1401</v>
      </c>
      <c r="I138" s="32" t="s">
        <v>729</v>
      </c>
    </row>
    <row r="139" spans="1:9" s="82" customFormat="1" ht="20.25" hidden="1" x14ac:dyDescent="0.3">
      <c r="A139" s="115"/>
      <c r="B139" s="97"/>
      <c r="C139" s="97"/>
      <c r="D139" s="97"/>
      <c r="E139" s="175"/>
      <c r="F139" s="175"/>
      <c r="G139" s="175"/>
      <c r="H139" s="97"/>
      <c r="I139" s="97"/>
    </row>
    <row r="140" spans="1:9" s="82" customFormat="1" ht="20.25" hidden="1" x14ac:dyDescent="0.3">
      <c r="A140" s="114">
        <v>7</v>
      </c>
      <c r="B140" s="91" t="s">
        <v>511</v>
      </c>
      <c r="C140" s="91" t="s">
        <v>1463</v>
      </c>
      <c r="D140" s="106" t="s">
        <v>879</v>
      </c>
      <c r="E140" s="173">
        <v>40000</v>
      </c>
      <c r="F140" s="173">
        <v>40000</v>
      </c>
      <c r="G140" s="173">
        <v>40000</v>
      </c>
      <c r="H140" s="91" t="s">
        <v>1402</v>
      </c>
      <c r="I140" s="33" t="s">
        <v>729</v>
      </c>
    </row>
    <row r="141" spans="1:9" s="82" customFormat="1" ht="20.25" hidden="1" x14ac:dyDescent="0.3">
      <c r="A141" s="115"/>
      <c r="B141" s="97"/>
      <c r="C141" s="97" t="s">
        <v>1464</v>
      </c>
      <c r="D141" s="97"/>
      <c r="E141" s="175"/>
      <c r="F141" s="175"/>
      <c r="G141" s="175"/>
      <c r="H141" s="97" t="s">
        <v>1403</v>
      </c>
      <c r="I141" s="97"/>
    </row>
    <row r="142" spans="1:9" s="82" customFormat="1" ht="20.25" hidden="1" x14ac:dyDescent="0.3">
      <c r="A142" s="106">
        <v>8</v>
      </c>
      <c r="B142" s="90" t="s">
        <v>661</v>
      </c>
      <c r="C142" s="90" t="s">
        <v>1465</v>
      </c>
      <c r="D142" s="106" t="s">
        <v>879</v>
      </c>
      <c r="E142" s="171">
        <v>15000</v>
      </c>
      <c r="F142" s="171">
        <v>15000</v>
      </c>
      <c r="G142" s="171">
        <v>15000</v>
      </c>
      <c r="H142" s="90" t="s">
        <v>1404</v>
      </c>
      <c r="I142" s="33" t="s">
        <v>729</v>
      </c>
    </row>
    <row r="143" spans="1:9" s="82" customFormat="1" ht="20.25" hidden="1" x14ac:dyDescent="0.3">
      <c r="A143" s="115"/>
      <c r="B143" s="97" t="s">
        <v>662</v>
      </c>
      <c r="C143" s="97" t="s">
        <v>662</v>
      </c>
      <c r="D143" s="97"/>
      <c r="E143" s="175"/>
      <c r="F143" s="175"/>
      <c r="G143" s="175"/>
      <c r="H143" s="97" t="s">
        <v>1277</v>
      </c>
      <c r="I143" s="97"/>
    </row>
    <row r="144" spans="1:9" s="82" customFormat="1" ht="20.25" x14ac:dyDescent="0.3">
      <c r="A144" s="106">
        <v>9</v>
      </c>
      <c r="B144" s="120" t="s">
        <v>512</v>
      </c>
      <c r="C144" s="90" t="s">
        <v>1478</v>
      </c>
      <c r="D144" s="106" t="s">
        <v>879</v>
      </c>
      <c r="E144" s="171">
        <v>10000</v>
      </c>
      <c r="F144" s="171">
        <v>10000</v>
      </c>
      <c r="G144" s="171">
        <v>10000</v>
      </c>
      <c r="H144" s="90" t="s">
        <v>1404</v>
      </c>
      <c r="I144" s="32" t="s">
        <v>729</v>
      </c>
    </row>
    <row r="145" spans="1:9" s="82" customFormat="1" ht="20.25" x14ac:dyDescent="0.3">
      <c r="A145" s="115"/>
      <c r="B145" s="97"/>
      <c r="C145" s="97" t="s">
        <v>654</v>
      </c>
      <c r="D145" s="97"/>
      <c r="E145" s="175"/>
      <c r="F145" s="175"/>
      <c r="G145" s="175"/>
      <c r="H145" s="91" t="s">
        <v>1277</v>
      </c>
      <c r="I145" s="97"/>
    </row>
    <row r="146" spans="1:9" s="82" customFormat="1" ht="20.25" x14ac:dyDescent="0.3">
      <c r="A146" s="114">
        <v>10</v>
      </c>
      <c r="B146" s="91" t="s">
        <v>663</v>
      </c>
      <c r="C146" s="91" t="s">
        <v>1466</v>
      </c>
      <c r="D146" s="106" t="s">
        <v>879</v>
      </c>
      <c r="E146" s="173">
        <v>5000</v>
      </c>
      <c r="F146" s="173">
        <v>5000</v>
      </c>
      <c r="G146" s="173">
        <v>5000</v>
      </c>
      <c r="H146" s="90" t="s">
        <v>1404</v>
      </c>
      <c r="I146" s="33" t="s">
        <v>729</v>
      </c>
    </row>
    <row r="147" spans="1:9" s="82" customFormat="1" ht="20.25" x14ac:dyDescent="0.3">
      <c r="A147" s="114"/>
      <c r="B147" s="91" t="s">
        <v>664</v>
      </c>
      <c r="C147" s="91" t="s">
        <v>1467</v>
      </c>
      <c r="D147" s="91"/>
      <c r="E147" s="173"/>
      <c r="F147" s="173"/>
      <c r="G147" s="173"/>
      <c r="H147" s="91" t="s">
        <v>1277</v>
      </c>
      <c r="I147" s="91"/>
    </row>
    <row r="148" spans="1:9" s="82" customFormat="1" ht="20.25" x14ac:dyDescent="0.3">
      <c r="A148" s="106">
        <v>11</v>
      </c>
      <c r="B148" s="90" t="s">
        <v>672</v>
      </c>
      <c r="C148" s="90" t="s">
        <v>1468</v>
      </c>
      <c r="D148" s="106" t="s">
        <v>879</v>
      </c>
      <c r="E148" s="171">
        <v>10000</v>
      </c>
      <c r="F148" s="171">
        <v>10000</v>
      </c>
      <c r="G148" s="171">
        <v>10000</v>
      </c>
      <c r="H148" s="90" t="s">
        <v>1405</v>
      </c>
      <c r="I148" s="90" t="s">
        <v>907</v>
      </c>
    </row>
    <row r="149" spans="1:9" s="82" customFormat="1" ht="20.25" x14ac:dyDescent="0.3">
      <c r="A149" s="115"/>
      <c r="B149" s="97"/>
      <c r="C149" s="97" t="s">
        <v>1469</v>
      </c>
      <c r="D149" s="97"/>
      <c r="E149" s="175"/>
      <c r="F149" s="175"/>
      <c r="G149" s="175"/>
      <c r="H149" s="97" t="s">
        <v>924</v>
      </c>
      <c r="I149" s="97"/>
    </row>
    <row r="150" spans="1:9" s="82" customFormat="1" ht="20.25" x14ac:dyDescent="0.3">
      <c r="A150" s="114">
        <v>12</v>
      </c>
      <c r="B150" s="91" t="s">
        <v>665</v>
      </c>
      <c r="C150" s="91" t="s">
        <v>1470</v>
      </c>
      <c r="D150" s="106" t="s">
        <v>879</v>
      </c>
      <c r="E150" s="173">
        <v>3000</v>
      </c>
      <c r="F150" s="173">
        <v>3000</v>
      </c>
      <c r="G150" s="173">
        <v>3000</v>
      </c>
      <c r="H150" s="91" t="s">
        <v>1406</v>
      </c>
      <c r="I150" s="90" t="s">
        <v>907</v>
      </c>
    </row>
    <row r="151" spans="1:9" s="82" customFormat="1" ht="20.25" x14ac:dyDescent="0.3">
      <c r="A151" s="114"/>
      <c r="B151" s="91" t="s">
        <v>666</v>
      </c>
      <c r="C151" s="91" t="s">
        <v>1471</v>
      </c>
      <c r="D151" s="91"/>
      <c r="E151" s="173"/>
      <c r="F151" s="173"/>
      <c r="G151" s="173"/>
      <c r="H151" s="91" t="s">
        <v>5</v>
      </c>
      <c r="I151" s="91"/>
    </row>
    <row r="152" spans="1:9" s="82" customFormat="1" ht="20.25" x14ac:dyDescent="0.3">
      <c r="A152" s="106">
        <v>13</v>
      </c>
      <c r="B152" s="90" t="s">
        <v>667</v>
      </c>
      <c r="C152" s="90" t="s">
        <v>710</v>
      </c>
      <c r="D152" s="106" t="s">
        <v>879</v>
      </c>
      <c r="E152" s="171">
        <v>20000</v>
      </c>
      <c r="F152" s="171">
        <v>20000</v>
      </c>
      <c r="G152" s="171">
        <v>20000</v>
      </c>
      <c r="H152" s="90" t="s">
        <v>1407</v>
      </c>
      <c r="I152" s="90" t="s">
        <v>907</v>
      </c>
    </row>
    <row r="153" spans="1:9" s="82" customFormat="1" ht="20.25" x14ac:dyDescent="0.3">
      <c r="A153" s="115"/>
      <c r="B153" s="97" t="s">
        <v>668</v>
      </c>
      <c r="C153" s="97" t="s">
        <v>1472</v>
      </c>
      <c r="D153" s="97"/>
      <c r="E153" s="175"/>
      <c r="F153" s="175"/>
      <c r="G153" s="175"/>
      <c r="H153" s="97" t="s">
        <v>1408</v>
      </c>
      <c r="I153" s="97"/>
    </row>
    <row r="154" spans="1:9" s="82" customFormat="1" ht="20.25" x14ac:dyDescent="0.3">
      <c r="A154" s="114">
        <v>14</v>
      </c>
      <c r="B154" s="91" t="s">
        <v>669</v>
      </c>
      <c r="C154" s="91" t="s">
        <v>710</v>
      </c>
      <c r="D154" s="106" t="s">
        <v>879</v>
      </c>
      <c r="E154" s="173">
        <v>22000</v>
      </c>
      <c r="F154" s="173">
        <v>22000</v>
      </c>
      <c r="G154" s="173">
        <v>22000</v>
      </c>
      <c r="H154" s="91" t="s">
        <v>1409</v>
      </c>
      <c r="I154" s="33" t="s">
        <v>901</v>
      </c>
    </row>
    <row r="155" spans="1:9" s="82" customFormat="1" ht="20.25" x14ac:dyDescent="0.3">
      <c r="A155" s="114"/>
      <c r="B155" s="33" t="s">
        <v>670</v>
      </c>
      <c r="C155" s="91" t="s">
        <v>1473</v>
      </c>
      <c r="D155" s="91"/>
      <c r="E155" s="173"/>
      <c r="F155" s="173"/>
      <c r="G155" s="173"/>
      <c r="H155" s="91" t="s">
        <v>1410</v>
      </c>
      <c r="I155" s="91"/>
    </row>
    <row r="156" spans="1:9" s="82" customFormat="1" ht="20.25" x14ac:dyDescent="0.3">
      <c r="A156" s="114"/>
      <c r="B156" s="91" t="s">
        <v>671</v>
      </c>
      <c r="C156" s="91"/>
      <c r="D156" s="91"/>
      <c r="E156" s="173"/>
      <c r="F156" s="173"/>
      <c r="G156" s="173"/>
      <c r="H156" s="91"/>
      <c r="I156" s="91"/>
    </row>
    <row r="157" spans="1:9" s="82" customFormat="1" ht="20.25" x14ac:dyDescent="0.3">
      <c r="A157" s="106">
        <v>15</v>
      </c>
      <c r="B157" s="90" t="s">
        <v>1479</v>
      </c>
      <c r="C157" s="90" t="s">
        <v>710</v>
      </c>
      <c r="D157" s="106" t="s">
        <v>879</v>
      </c>
      <c r="E157" s="171">
        <v>20000</v>
      </c>
      <c r="F157" s="171">
        <v>20000</v>
      </c>
      <c r="G157" s="171">
        <v>20000</v>
      </c>
      <c r="H157" s="90" t="s">
        <v>1411</v>
      </c>
      <c r="I157" s="32" t="s">
        <v>901</v>
      </c>
    </row>
    <row r="158" spans="1:9" s="82" customFormat="1" ht="20.25" x14ac:dyDescent="0.3">
      <c r="A158" s="115"/>
      <c r="B158" s="97"/>
      <c r="C158" s="97" t="s">
        <v>1474</v>
      </c>
      <c r="D158" s="97"/>
      <c r="E158" s="175"/>
      <c r="F158" s="175"/>
      <c r="G158" s="175"/>
      <c r="H158" s="97" t="s">
        <v>1412</v>
      </c>
      <c r="I158" s="97"/>
    </row>
    <row r="159" spans="1:9" s="82" customFormat="1" ht="20.25" x14ac:dyDescent="0.3">
      <c r="A159" s="114">
        <v>16</v>
      </c>
      <c r="B159" s="91" t="s">
        <v>513</v>
      </c>
      <c r="C159" s="91" t="s">
        <v>710</v>
      </c>
      <c r="D159" s="106" t="s">
        <v>879</v>
      </c>
      <c r="E159" s="171">
        <v>15000</v>
      </c>
      <c r="F159" s="171">
        <v>15000</v>
      </c>
      <c r="G159" s="171">
        <v>15000</v>
      </c>
      <c r="H159" s="91" t="s">
        <v>1413</v>
      </c>
      <c r="I159" s="33" t="s">
        <v>901</v>
      </c>
    </row>
    <row r="160" spans="1:9" s="82" customFormat="1" ht="20.25" x14ac:dyDescent="0.3">
      <c r="A160" s="114"/>
      <c r="B160" s="91"/>
      <c r="C160" s="91" t="s">
        <v>1475</v>
      </c>
      <c r="D160" s="91"/>
      <c r="E160" s="173"/>
      <c r="F160" s="173"/>
      <c r="G160" s="173"/>
      <c r="H160" s="91"/>
      <c r="I160" s="91"/>
    </row>
    <row r="161" spans="1:9" s="82" customFormat="1" ht="20.25" x14ac:dyDescent="0.3">
      <c r="A161" s="106">
        <v>17</v>
      </c>
      <c r="B161" s="90" t="s">
        <v>514</v>
      </c>
      <c r="C161" s="90" t="s">
        <v>710</v>
      </c>
      <c r="D161" s="106" t="s">
        <v>879</v>
      </c>
      <c r="E161" s="171">
        <v>3000</v>
      </c>
      <c r="F161" s="171">
        <v>3000</v>
      </c>
      <c r="G161" s="171">
        <v>3000</v>
      </c>
      <c r="H161" s="90" t="s">
        <v>1414</v>
      </c>
      <c r="I161" s="90" t="s">
        <v>907</v>
      </c>
    </row>
    <row r="162" spans="1:9" s="82" customFormat="1" ht="20.25" x14ac:dyDescent="0.3">
      <c r="A162" s="115"/>
      <c r="B162" s="97"/>
      <c r="C162" s="97" t="s">
        <v>1476</v>
      </c>
      <c r="D162" s="97"/>
      <c r="E162" s="175"/>
      <c r="F162" s="175"/>
      <c r="G162" s="175"/>
      <c r="H162" s="97"/>
      <c r="I162" s="97"/>
    </row>
    <row r="163" spans="1:9" s="82" customFormat="1" ht="20.25" x14ac:dyDescent="0.3">
      <c r="A163" s="114">
        <v>18</v>
      </c>
      <c r="B163" s="108" t="s">
        <v>515</v>
      </c>
      <c r="C163" s="91" t="s">
        <v>710</v>
      </c>
      <c r="D163" s="106" t="s">
        <v>879</v>
      </c>
      <c r="E163" s="173">
        <v>10000</v>
      </c>
      <c r="F163" s="173">
        <v>10000</v>
      </c>
      <c r="G163" s="173">
        <v>10000</v>
      </c>
      <c r="H163" s="91" t="s">
        <v>1415</v>
      </c>
      <c r="I163" s="32" t="s">
        <v>901</v>
      </c>
    </row>
    <row r="164" spans="1:9" ht="20.25" x14ac:dyDescent="0.3">
      <c r="A164" s="15"/>
      <c r="B164" s="13"/>
      <c r="C164" s="198" t="s">
        <v>1477</v>
      </c>
      <c r="D164" s="15"/>
      <c r="E164" s="17"/>
      <c r="F164" s="17"/>
      <c r="G164" s="17"/>
      <c r="H164" s="198" t="s">
        <v>1416</v>
      </c>
      <c r="I164" s="15"/>
    </row>
    <row r="165" spans="1:9" ht="19.5" thickBot="1" x14ac:dyDescent="0.35">
      <c r="A165" s="22"/>
      <c r="B165" s="23"/>
      <c r="C165" s="24"/>
      <c r="D165" s="22"/>
      <c r="E165" s="25"/>
      <c r="F165" s="25"/>
      <c r="G165" s="26"/>
      <c r="H165" s="24"/>
      <c r="I165" s="22"/>
    </row>
    <row r="166" spans="1:9" hidden="1" x14ac:dyDescent="0.3">
      <c r="A166" s="22"/>
      <c r="B166" s="23"/>
      <c r="C166" s="24"/>
      <c r="D166" s="22"/>
      <c r="E166" s="25"/>
      <c r="F166" s="25"/>
      <c r="G166" s="26"/>
      <c r="H166" s="24"/>
      <c r="I166" s="22"/>
    </row>
    <row r="167" spans="1:9" ht="23.25" hidden="1" customHeight="1" thickBot="1" x14ac:dyDescent="0.35">
      <c r="A167" s="22"/>
      <c r="B167" s="23"/>
      <c r="C167" s="24"/>
      <c r="D167" s="22"/>
      <c r="E167" s="25"/>
      <c r="F167" s="26"/>
      <c r="G167" s="22"/>
      <c r="H167" s="24"/>
      <c r="I167" s="23"/>
    </row>
    <row r="168" spans="1:9" x14ac:dyDescent="0.3">
      <c r="A168" s="400" t="s">
        <v>28</v>
      </c>
      <c r="B168" s="400"/>
      <c r="C168" s="400"/>
      <c r="D168" s="27"/>
      <c r="E168" s="27"/>
      <c r="F168" s="27"/>
      <c r="G168" s="27"/>
      <c r="H168" s="27"/>
      <c r="I168" s="28">
        <v>73</v>
      </c>
    </row>
  </sheetData>
  <mergeCells count="12">
    <mergeCell ref="A168:C168"/>
    <mergeCell ref="A1:I1"/>
    <mergeCell ref="A2:I2"/>
    <mergeCell ref="A3:I3"/>
    <mergeCell ref="A4:I4"/>
    <mergeCell ref="E7:G7"/>
    <mergeCell ref="A28:C28"/>
    <mergeCell ref="E35:G35"/>
    <mergeCell ref="A76:C76"/>
    <mergeCell ref="E79:G79"/>
    <mergeCell ref="A117:C117"/>
    <mergeCell ref="E124:G12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E2" zoomScale="150" zoomScaleNormal="150" workbookViewId="0">
      <selection activeCell="I73" sqref="I73"/>
    </sheetView>
  </sheetViews>
  <sheetFormatPr defaultRowHeight="18.75" x14ac:dyDescent="0.3"/>
  <cols>
    <col min="1" max="1" width="3.5" style="1" customWidth="1"/>
    <col min="2" max="2" width="34.125" style="1" customWidth="1"/>
    <col min="3" max="3" width="21.625" style="1" customWidth="1"/>
    <col min="4" max="4" width="18.625" style="1" customWidth="1"/>
    <col min="5" max="6" width="10.25" style="1" customWidth="1"/>
    <col min="7" max="7" width="9.625" style="1" customWidth="1"/>
    <col min="8" max="8" width="27.875" style="1" customWidth="1"/>
    <col min="9" max="9" width="9.5" style="1" customWidth="1"/>
    <col min="10" max="16384" width="9" style="23"/>
  </cols>
  <sheetData>
    <row r="1" spans="1:9" hidden="1" x14ac:dyDescent="0.3">
      <c r="A1" s="398" t="s">
        <v>0</v>
      </c>
      <c r="B1" s="398"/>
      <c r="C1" s="398"/>
      <c r="D1" s="398"/>
      <c r="E1" s="398"/>
      <c r="F1" s="398"/>
      <c r="G1" s="398"/>
      <c r="H1" s="398"/>
      <c r="I1" s="398"/>
    </row>
    <row r="2" spans="1:9" x14ac:dyDescent="0.3">
      <c r="A2" s="399" t="s">
        <v>1</v>
      </c>
      <c r="B2" s="399"/>
      <c r="C2" s="399"/>
      <c r="D2" s="399"/>
      <c r="E2" s="399"/>
      <c r="F2" s="399"/>
      <c r="G2" s="399"/>
      <c r="H2" s="399"/>
      <c r="I2" s="399"/>
    </row>
    <row r="3" spans="1:9" x14ac:dyDescent="0.3">
      <c r="A3" s="399" t="s">
        <v>27</v>
      </c>
      <c r="B3" s="399"/>
      <c r="C3" s="399"/>
      <c r="D3" s="399"/>
      <c r="E3" s="399"/>
      <c r="F3" s="399"/>
      <c r="G3" s="399"/>
      <c r="H3" s="399"/>
      <c r="I3" s="399"/>
    </row>
    <row r="4" spans="1:9" ht="21" customHeight="1" x14ac:dyDescent="0.3">
      <c r="A4" s="399" t="s">
        <v>0</v>
      </c>
      <c r="B4" s="399"/>
      <c r="C4" s="399"/>
      <c r="D4" s="399"/>
      <c r="E4" s="399"/>
      <c r="F4" s="399"/>
      <c r="G4" s="399"/>
      <c r="H4" s="399"/>
      <c r="I4" s="399"/>
    </row>
    <row r="5" spans="1:9" hidden="1" x14ac:dyDescent="0.3">
      <c r="A5" s="2" t="s">
        <v>345</v>
      </c>
      <c r="B5" s="2"/>
      <c r="C5" s="2"/>
    </row>
    <row r="6" spans="1:9" hidden="1" x14ac:dyDescent="0.3">
      <c r="A6" s="2" t="s">
        <v>346</v>
      </c>
      <c r="B6" s="2"/>
      <c r="C6" s="2"/>
    </row>
    <row r="7" spans="1:9" hidden="1" x14ac:dyDescent="0.3">
      <c r="A7" s="3" t="s">
        <v>4</v>
      </c>
      <c r="B7" s="3" t="s">
        <v>5</v>
      </c>
      <c r="C7" s="3" t="s">
        <v>6</v>
      </c>
      <c r="D7" s="3" t="s">
        <v>7</v>
      </c>
      <c r="E7" s="395" t="s">
        <v>8</v>
      </c>
      <c r="F7" s="396"/>
      <c r="G7" s="397"/>
      <c r="H7" s="3" t="s">
        <v>9</v>
      </c>
      <c r="I7" s="3" t="s">
        <v>10</v>
      </c>
    </row>
    <row r="8" spans="1:9" hidden="1" x14ac:dyDescent="0.3">
      <c r="A8" s="4"/>
      <c r="B8" s="4"/>
      <c r="C8" s="4"/>
      <c r="D8" s="5" t="s">
        <v>11</v>
      </c>
      <c r="E8" s="3">
        <v>2557</v>
      </c>
      <c r="F8" s="3">
        <v>2558</v>
      </c>
      <c r="G8" s="3">
        <v>2559</v>
      </c>
      <c r="H8" s="5" t="s">
        <v>12</v>
      </c>
      <c r="I8" s="5" t="s">
        <v>13</v>
      </c>
    </row>
    <row r="9" spans="1:9" ht="21" hidden="1" customHeight="1" x14ac:dyDescent="0.3">
      <c r="A9" s="4"/>
      <c r="B9" s="4"/>
      <c r="C9" s="4"/>
      <c r="D9" s="4"/>
      <c r="E9" s="5" t="s">
        <v>14</v>
      </c>
      <c r="F9" s="5" t="s">
        <v>14</v>
      </c>
      <c r="G9" s="5" t="s">
        <v>14</v>
      </c>
      <c r="H9" s="4"/>
      <c r="I9" s="4"/>
    </row>
    <row r="10" spans="1:9" s="82" customFormat="1" ht="20.25" hidden="1" x14ac:dyDescent="0.3">
      <c r="A10" s="106">
        <v>1</v>
      </c>
      <c r="B10" s="90" t="s">
        <v>673</v>
      </c>
      <c r="C10" s="90" t="s">
        <v>742</v>
      </c>
      <c r="D10" s="90" t="s">
        <v>743</v>
      </c>
      <c r="E10" s="123">
        <v>50000</v>
      </c>
      <c r="F10" s="123">
        <v>50000</v>
      </c>
      <c r="G10" s="123">
        <v>50000</v>
      </c>
      <c r="H10" s="90" t="s">
        <v>744</v>
      </c>
      <c r="I10" s="145" t="s">
        <v>697</v>
      </c>
    </row>
    <row r="11" spans="1:9" s="82" customFormat="1" ht="20.25" hidden="1" x14ac:dyDescent="0.3">
      <c r="A11" s="114"/>
      <c r="B11" s="91" t="s">
        <v>674</v>
      </c>
      <c r="C11" s="91" t="s">
        <v>687</v>
      </c>
      <c r="D11" s="91"/>
      <c r="E11" s="125"/>
      <c r="F11" s="125"/>
      <c r="G11" s="125"/>
      <c r="H11" s="91" t="s">
        <v>745</v>
      </c>
      <c r="I11" s="91"/>
    </row>
    <row r="12" spans="1:9" s="82" customFormat="1" ht="20.25" hidden="1" x14ac:dyDescent="0.3">
      <c r="A12" s="106">
        <v>2</v>
      </c>
      <c r="B12" s="90" t="s">
        <v>516</v>
      </c>
      <c r="C12" s="90" t="s">
        <v>746</v>
      </c>
      <c r="D12" s="90" t="s">
        <v>747</v>
      </c>
      <c r="E12" s="123">
        <v>50000</v>
      </c>
      <c r="F12" s="123">
        <v>50000</v>
      </c>
      <c r="G12" s="123">
        <v>50000</v>
      </c>
      <c r="H12" s="90" t="s">
        <v>748</v>
      </c>
      <c r="I12" s="145" t="s">
        <v>697</v>
      </c>
    </row>
    <row r="13" spans="1:9" s="82" customFormat="1" ht="20.25" hidden="1" x14ac:dyDescent="0.3">
      <c r="A13" s="115"/>
      <c r="B13" s="97"/>
      <c r="C13" s="97"/>
      <c r="D13" s="97"/>
      <c r="E13" s="127"/>
      <c r="F13" s="127"/>
      <c r="G13" s="127"/>
      <c r="H13" s="97"/>
      <c r="I13" s="97"/>
    </row>
    <row r="14" spans="1:9" s="82" customFormat="1" ht="20.25" hidden="1" x14ac:dyDescent="0.3">
      <c r="A14" s="114">
        <v>3</v>
      </c>
      <c r="B14" s="91" t="s">
        <v>675</v>
      </c>
      <c r="C14" s="9" t="s">
        <v>750</v>
      </c>
      <c r="D14" s="148" t="s">
        <v>751</v>
      </c>
      <c r="E14" s="149">
        <v>15000</v>
      </c>
      <c r="F14" s="149">
        <v>15000</v>
      </c>
      <c r="G14" s="149">
        <v>15000</v>
      </c>
      <c r="H14" s="147" t="s">
        <v>752</v>
      </c>
      <c r="I14" s="145" t="s">
        <v>697</v>
      </c>
    </row>
    <row r="15" spans="1:9" s="82" customFormat="1" ht="20.25" hidden="1" x14ac:dyDescent="0.3">
      <c r="A15" s="114"/>
      <c r="B15" s="91" t="s">
        <v>676</v>
      </c>
      <c r="C15" s="14" t="s">
        <v>753</v>
      </c>
      <c r="D15" s="150" t="s">
        <v>754</v>
      </c>
      <c r="E15" s="151" t="s">
        <v>755</v>
      </c>
      <c r="F15" s="150" t="s">
        <v>755</v>
      </c>
      <c r="G15" s="150" t="s">
        <v>755</v>
      </c>
      <c r="H15" s="139" t="s">
        <v>756</v>
      </c>
      <c r="I15" s="14"/>
    </row>
    <row r="16" spans="1:9" s="82" customFormat="1" ht="20.25" hidden="1" x14ac:dyDescent="0.3">
      <c r="A16" s="114"/>
      <c r="B16" s="91" t="s">
        <v>358</v>
      </c>
      <c r="C16" s="14" t="s">
        <v>757</v>
      </c>
      <c r="D16" s="150" t="s">
        <v>304</v>
      </c>
      <c r="E16" s="151"/>
      <c r="F16" s="150"/>
      <c r="G16" s="150"/>
      <c r="H16" s="150"/>
      <c r="I16" s="150"/>
    </row>
    <row r="17" spans="1:9" s="82" customFormat="1" ht="20.25" hidden="1" x14ac:dyDescent="0.3">
      <c r="A17" s="106">
        <v>4</v>
      </c>
      <c r="B17" s="90" t="s">
        <v>677</v>
      </c>
      <c r="C17" s="9" t="s">
        <v>758</v>
      </c>
      <c r="D17" s="8" t="s">
        <v>749</v>
      </c>
      <c r="E17" s="10" t="s">
        <v>759</v>
      </c>
      <c r="F17" s="10">
        <v>20000</v>
      </c>
      <c r="G17" s="10" t="s">
        <v>759</v>
      </c>
      <c r="H17" s="9" t="s">
        <v>760</v>
      </c>
      <c r="I17" s="145" t="s">
        <v>697</v>
      </c>
    </row>
    <row r="18" spans="1:9" s="82" customFormat="1" ht="20.25" hidden="1" x14ac:dyDescent="0.3">
      <c r="A18" s="115"/>
      <c r="B18" s="97" t="s">
        <v>678</v>
      </c>
      <c r="C18" s="19" t="s">
        <v>1949</v>
      </c>
      <c r="D18" s="15" t="s">
        <v>304</v>
      </c>
      <c r="E18" s="17"/>
      <c r="F18" s="17" t="s">
        <v>755</v>
      </c>
      <c r="G18" s="17"/>
      <c r="H18" s="19" t="s">
        <v>761</v>
      </c>
      <c r="I18" s="97"/>
    </row>
    <row r="19" spans="1:9" s="82" customFormat="1" ht="19.5" hidden="1" customHeight="1" x14ac:dyDescent="0.3">
      <c r="A19" s="114">
        <v>5</v>
      </c>
      <c r="B19" s="91" t="s">
        <v>517</v>
      </c>
      <c r="C19" s="9" t="s">
        <v>762</v>
      </c>
      <c r="D19" s="8" t="s">
        <v>763</v>
      </c>
      <c r="E19" s="10" t="s">
        <v>759</v>
      </c>
      <c r="F19" s="10" t="s">
        <v>759</v>
      </c>
      <c r="G19" s="10">
        <v>50000</v>
      </c>
      <c r="H19" s="9" t="s">
        <v>764</v>
      </c>
      <c r="I19" s="145" t="s">
        <v>697</v>
      </c>
    </row>
    <row r="20" spans="1:9" s="82" customFormat="1" ht="19.5" hidden="1" customHeight="1" x14ac:dyDescent="0.3">
      <c r="A20" s="114"/>
      <c r="B20" s="91"/>
      <c r="C20" s="19" t="s">
        <v>192</v>
      </c>
      <c r="D20" s="15" t="s">
        <v>304</v>
      </c>
      <c r="E20" s="17"/>
      <c r="F20" s="17"/>
      <c r="G20" s="16" t="s">
        <v>755</v>
      </c>
      <c r="H20" s="19"/>
      <c r="I20" s="15"/>
    </row>
    <row r="21" spans="1:9" s="82" customFormat="1" ht="20.25" hidden="1" x14ac:dyDescent="0.3">
      <c r="A21" s="106">
        <v>6</v>
      </c>
      <c r="B21" s="90" t="s">
        <v>524</v>
      </c>
      <c r="C21" s="9" t="s">
        <v>765</v>
      </c>
      <c r="D21" s="8" t="s">
        <v>766</v>
      </c>
      <c r="E21" s="10">
        <v>30000</v>
      </c>
      <c r="F21" s="10">
        <v>30000</v>
      </c>
      <c r="G21" s="10">
        <v>30000</v>
      </c>
      <c r="H21" s="9" t="s">
        <v>767</v>
      </c>
      <c r="I21" s="145" t="s">
        <v>697</v>
      </c>
    </row>
    <row r="22" spans="1:9" s="82" customFormat="1" ht="20.25" hidden="1" x14ac:dyDescent="0.3">
      <c r="A22" s="115"/>
      <c r="B22" s="97"/>
      <c r="C22" s="19" t="s">
        <v>768</v>
      </c>
      <c r="D22" s="15" t="s">
        <v>769</v>
      </c>
      <c r="E22" s="16" t="s">
        <v>755</v>
      </c>
      <c r="F22" s="16" t="s">
        <v>755</v>
      </c>
      <c r="G22" s="16" t="s">
        <v>755</v>
      </c>
      <c r="H22" s="19" t="s">
        <v>770</v>
      </c>
      <c r="I22" s="15"/>
    </row>
    <row r="23" spans="1:9" s="82" customFormat="1" ht="20.25" hidden="1" x14ac:dyDescent="0.3">
      <c r="A23" s="114">
        <v>7</v>
      </c>
      <c r="B23" s="91" t="s">
        <v>679</v>
      </c>
      <c r="C23" s="9" t="s">
        <v>771</v>
      </c>
      <c r="D23" s="8" t="s">
        <v>772</v>
      </c>
      <c r="E23" s="10">
        <v>100000</v>
      </c>
      <c r="F23" s="10">
        <v>100000</v>
      </c>
      <c r="G23" s="10">
        <v>100000</v>
      </c>
      <c r="H23" s="9" t="s">
        <v>773</v>
      </c>
      <c r="I23" s="145" t="s">
        <v>697</v>
      </c>
    </row>
    <row r="24" spans="1:9" ht="20.25" hidden="1" x14ac:dyDescent="0.3">
      <c r="A24" s="15"/>
      <c r="B24" s="118" t="s">
        <v>680</v>
      </c>
      <c r="C24" s="152" t="s">
        <v>774</v>
      </c>
      <c r="D24" s="15" t="s">
        <v>775</v>
      </c>
      <c r="E24" s="17" t="s">
        <v>755</v>
      </c>
      <c r="F24" s="17" t="s">
        <v>755</v>
      </c>
      <c r="G24" s="17" t="s">
        <v>755</v>
      </c>
      <c r="H24" s="19" t="s">
        <v>776</v>
      </c>
      <c r="I24" s="15"/>
    </row>
    <row r="25" spans="1:9" ht="20.25" hidden="1" x14ac:dyDescent="0.3">
      <c r="A25" s="22"/>
      <c r="B25" s="212"/>
      <c r="C25" s="213"/>
      <c r="D25" s="22"/>
      <c r="E25" s="25"/>
      <c r="F25" s="25"/>
      <c r="G25" s="25"/>
      <c r="H25" s="24"/>
      <c r="I25" s="22"/>
    </row>
    <row r="26" spans="1:9" ht="20.25" hidden="1" x14ac:dyDescent="0.3">
      <c r="A26" s="22"/>
      <c r="B26" s="212"/>
      <c r="C26" s="213"/>
      <c r="D26" s="22"/>
      <c r="E26" s="25"/>
      <c r="F26" s="25"/>
      <c r="G26" s="25"/>
      <c r="H26" s="24"/>
      <c r="I26" s="22"/>
    </row>
    <row r="27" spans="1:9" ht="23.25" hidden="1" customHeight="1" thickBot="1" x14ac:dyDescent="0.35">
      <c r="A27" s="22"/>
      <c r="B27" s="23"/>
      <c r="C27" s="24"/>
      <c r="D27" s="22"/>
      <c r="E27" s="25"/>
      <c r="F27" s="26"/>
      <c r="G27" s="22"/>
      <c r="H27" s="24"/>
      <c r="I27" s="23"/>
    </row>
    <row r="28" spans="1:9" hidden="1" x14ac:dyDescent="0.3">
      <c r="A28" s="400" t="s">
        <v>28</v>
      </c>
      <c r="B28" s="400"/>
      <c r="C28" s="400"/>
      <c r="D28" s="27"/>
      <c r="E28" s="27"/>
      <c r="F28" s="27"/>
      <c r="G28" s="27"/>
      <c r="H28" s="27"/>
      <c r="I28" s="28">
        <v>74</v>
      </c>
    </row>
    <row r="29" spans="1:9" hidden="1" x14ac:dyDescent="0.3">
      <c r="A29" s="24"/>
      <c r="B29" s="24"/>
      <c r="C29" s="24"/>
      <c r="D29" s="23"/>
      <c r="E29" s="23"/>
      <c r="F29" s="23"/>
      <c r="G29" s="23"/>
      <c r="H29" s="23"/>
      <c r="I29" s="29"/>
    </row>
    <row r="30" spans="1:9" hidden="1" x14ac:dyDescent="0.3">
      <c r="A30" s="24"/>
      <c r="B30" s="24"/>
      <c r="C30" s="24"/>
      <c r="D30" s="23"/>
      <c r="E30" s="23"/>
      <c r="F30" s="23"/>
      <c r="G30" s="23"/>
      <c r="H30" s="23"/>
      <c r="I30" s="29"/>
    </row>
    <row r="31" spans="1:9" hidden="1" x14ac:dyDescent="0.3"/>
    <row r="33" spans="1:9" x14ac:dyDescent="0.3">
      <c r="A33" s="2" t="s">
        <v>345</v>
      </c>
      <c r="B33" s="2"/>
      <c r="C33" s="2"/>
    </row>
    <row r="34" spans="1:9" x14ac:dyDescent="0.3">
      <c r="A34" s="2" t="s">
        <v>347</v>
      </c>
      <c r="B34" s="2"/>
      <c r="C34" s="2"/>
    </row>
    <row r="35" spans="1:9" x14ac:dyDescent="0.3">
      <c r="A35" s="3" t="s">
        <v>4</v>
      </c>
      <c r="B35" s="3" t="s">
        <v>5</v>
      </c>
      <c r="C35" s="3" t="s">
        <v>6</v>
      </c>
      <c r="D35" s="3" t="s">
        <v>7</v>
      </c>
      <c r="E35" s="395" t="s">
        <v>8</v>
      </c>
      <c r="F35" s="396"/>
      <c r="G35" s="397"/>
      <c r="H35" s="3" t="s">
        <v>9</v>
      </c>
      <c r="I35" s="3" t="s">
        <v>10</v>
      </c>
    </row>
    <row r="36" spans="1:9" x14ac:dyDescent="0.3">
      <c r="A36" s="4"/>
      <c r="B36" s="4"/>
      <c r="C36" s="4"/>
      <c r="D36" s="5" t="s">
        <v>11</v>
      </c>
      <c r="E36" s="3">
        <v>2557</v>
      </c>
      <c r="F36" s="3">
        <v>2558</v>
      </c>
      <c r="G36" s="3">
        <v>2559</v>
      </c>
      <c r="H36" s="5" t="s">
        <v>12</v>
      </c>
      <c r="I36" s="5" t="s">
        <v>13</v>
      </c>
    </row>
    <row r="37" spans="1:9" x14ac:dyDescent="0.3">
      <c r="A37" s="6"/>
      <c r="B37" s="6"/>
      <c r="C37" s="6"/>
      <c r="D37" s="6"/>
      <c r="E37" s="7" t="s">
        <v>14</v>
      </c>
      <c r="F37" s="7" t="s">
        <v>14</v>
      </c>
      <c r="G37" s="7" t="s">
        <v>14</v>
      </c>
      <c r="H37" s="6"/>
      <c r="I37" s="6"/>
    </row>
    <row r="38" spans="1:9" s="82" customFormat="1" ht="20.25" hidden="1" x14ac:dyDescent="0.3">
      <c r="A38" s="106">
        <v>1</v>
      </c>
      <c r="B38" s="120" t="s">
        <v>518</v>
      </c>
      <c r="C38" s="90" t="s">
        <v>1480</v>
      </c>
      <c r="D38" s="90" t="s">
        <v>1504</v>
      </c>
      <c r="E38" s="171">
        <v>40000</v>
      </c>
      <c r="F38" s="171">
        <v>40000</v>
      </c>
      <c r="G38" s="171">
        <v>40000</v>
      </c>
      <c r="H38" s="90" t="s">
        <v>1521</v>
      </c>
      <c r="I38" s="32" t="s">
        <v>697</v>
      </c>
    </row>
    <row r="39" spans="1:9" s="82" customFormat="1" ht="20.25" hidden="1" x14ac:dyDescent="0.3">
      <c r="A39" s="114"/>
      <c r="B39" s="108"/>
      <c r="C39" s="91" t="s">
        <v>687</v>
      </c>
      <c r="D39" s="91" t="s">
        <v>1505</v>
      </c>
      <c r="E39" s="173"/>
      <c r="F39" s="173"/>
      <c r="G39" s="173"/>
      <c r="H39" s="91"/>
      <c r="I39" s="91"/>
    </row>
    <row r="40" spans="1:9" s="82" customFormat="1" ht="20.25" hidden="1" x14ac:dyDescent="0.3">
      <c r="A40" s="106">
        <v>2</v>
      </c>
      <c r="B40" s="120" t="s">
        <v>681</v>
      </c>
      <c r="C40" s="90" t="s">
        <v>1481</v>
      </c>
      <c r="D40" s="90" t="s">
        <v>1506</v>
      </c>
      <c r="E40" s="171">
        <v>20000</v>
      </c>
      <c r="F40" s="171">
        <v>20000</v>
      </c>
      <c r="G40" s="171">
        <v>20000</v>
      </c>
      <c r="H40" s="90" t="s">
        <v>1522</v>
      </c>
      <c r="I40" s="32" t="s">
        <v>697</v>
      </c>
    </row>
    <row r="41" spans="1:9" s="82" customFormat="1" ht="20.25" hidden="1" x14ac:dyDescent="0.3">
      <c r="A41" s="115"/>
      <c r="B41" s="121" t="s">
        <v>199</v>
      </c>
      <c r="C41" s="97" t="s">
        <v>687</v>
      </c>
      <c r="D41" s="97" t="s">
        <v>199</v>
      </c>
      <c r="E41" s="175"/>
      <c r="F41" s="175"/>
      <c r="G41" s="175"/>
      <c r="H41" s="97"/>
      <c r="I41" s="97"/>
    </row>
    <row r="42" spans="1:9" s="82" customFormat="1" ht="20.25" hidden="1" x14ac:dyDescent="0.3">
      <c r="A42" s="114">
        <v>3</v>
      </c>
      <c r="B42" s="33" t="s">
        <v>519</v>
      </c>
      <c r="C42" s="91" t="s">
        <v>815</v>
      </c>
      <c r="D42" s="91" t="s">
        <v>1507</v>
      </c>
      <c r="E42" s="173">
        <v>30000</v>
      </c>
      <c r="F42" s="173">
        <v>30000</v>
      </c>
      <c r="G42" s="173">
        <v>30000</v>
      </c>
      <c r="H42" s="91" t="s">
        <v>1523</v>
      </c>
      <c r="I42" s="32" t="s">
        <v>697</v>
      </c>
    </row>
    <row r="43" spans="1:9" s="82" customFormat="1" ht="20.25" hidden="1" x14ac:dyDescent="0.3">
      <c r="A43" s="114"/>
      <c r="B43" s="108"/>
      <c r="C43" s="91" t="s">
        <v>1482</v>
      </c>
      <c r="D43" s="91" t="s">
        <v>879</v>
      </c>
      <c r="E43" s="173"/>
      <c r="F43" s="173"/>
      <c r="G43" s="173"/>
      <c r="H43" s="91" t="s">
        <v>713</v>
      </c>
      <c r="I43" s="91"/>
    </row>
    <row r="44" spans="1:9" s="82" customFormat="1" ht="20.25" hidden="1" x14ac:dyDescent="0.3">
      <c r="A44" s="106">
        <v>4</v>
      </c>
      <c r="B44" s="120" t="s">
        <v>520</v>
      </c>
      <c r="C44" s="90" t="s">
        <v>1483</v>
      </c>
      <c r="D44" s="90" t="s">
        <v>1508</v>
      </c>
      <c r="E44" s="171">
        <v>15000</v>
      </c>
      <c r="F44" s="171">
        <v>15000</v>
      </c>
      <c r="G44" s="171">
        <v>15000</v>
      </c>
      <c r="H44" s="90" t="s">
        <v>1524</v>
      </c>
      <c r="I44" s="32" t="s">
        <v>697</v>
      </c>
    </row>
    <row r="45" spans="1:9" s="82" customFormat="1" ht="20.25" hidden="1" x14ac:dyDescent="0.3">
      <c r="A45" s="115"/>
      <c r="B45" s="121"/>
      <c r="C45" s="97" t="s">
        <v>1484</v>
      </c>
      <c r="D45" s="97"/>
      <c r="E45" s="175"/>
      <c r="F45" s="175"/>
      <c r="G45" s="175"/>
      <c r="H45" s="97" t="s">
        <v>1525</v>
      </c>
      <c r="I45" s="97"/>
    </row>
    <row r="46" spans="1:9" s="82" customFormat="1" ht="20.25" hidden="1" x14ac:dyDescent="0.3">
      <c r="A46" s="114">
        <v>5</v>
      </c>
      <c r="B46" s="108" t="s">
        <v>521</v>
      </c>
      <c r="C46" s="91" t="s">
        <v>1485</v>
      </c>
      <c r="D46" s="91" t="s">
        <v>1509</v>
      </c>
      <c r="E46" s="173">
        <v>12000</v>
      </c>
      <c r="F46" s="173">
        <v>12000</v>
      </c>
      <c r="G46" s="173">
        <v>12000</v>
      </c>
      <c r="H46" s="91" t="s">
        <v>1526</v>
      </c>
      <c r="I46" s="32" t="s">
        <v>697</v>
      </c>
    </row>
    <row r="47" spans="1:9" s="82" customFormat="1" ht="20.25" hidden="1" x14ac:dyDescent="0.3">
      <c r="A47" s="114"/>
      <c r="B47" s="108"/>
      <c r="C47" s="91" t="s">
        <v>1486</v>
      </c>
      <c r="D47" s="91" t="s">
        <v>687</v>
      </c>
      <c r="E47" s="173"/>
      <c r="F47" s="173"/>
      <c r="G47" s="173"/>
      <c r="H47" s="91"/>
      <c r="I47" s="91"/>
    </row>
    <row r="48" spans="1:9" s="82" customFormat="1" ht="20.25" hidden="1" x14ac:dyDescent="0.3">
      <c r="A48" s="106">
        <v>6</v>
      </c>
      <c r="B48" s="120" t="s">
        <v>522</v>
      </c>
      <c r="C48" s="90" t="s">
        <v>1487</v>
      </c>
      <c r="D48" s="90" t="s">
        <v>1510</v>
      </c>
      <c r="E48" s="171">
        <v>10000</v>
      </c>
      <c r="F48" s="171">
        <v>10000</v>
      </c>
      <c r="G48" s="171">
        <v>10000</v>
      </c>
      <c r="H48" s="90" t="s">
        <v>1527</v>
      </c>
      <c r="I48" s="32" t="s">
        <v>697</v>
      </c>
    </row>
    <row r="49" spans="1:9" s="82" customFormat="1" ht="20.25" hidden="1" x14ac:dyDescent="0.3">
      <c r="A49" s="115"/>
      <c r="B49" s="121"/>
      <c r="C49" s="97" t="s">
        <v>1488</v>
      </c>
      <c r="D49" s="97" t="s">
        <v>1511</v>
      </c>
      <c r="E49" s="175"/>
      <c r="F49" s="175"/>
      <c r="G49" s="175"/>
      <c r="H49" s="97"/>
      <c r="I49" s="97"/>
    </row>
    <row r="50" spans="1:9" s="82" customFormat="1" ht="20.25" hidden="1" x14ac:dyDescent="0.3">
      <c r="A50" s="114">
        <v>7</v>
      </c>
      <c r="B50" s="108" t="s">
        <v>523</v>
      </c>
      <c r="C50" s="91" t="s">
        <v>1489</v>
      </c>
      <c r="D50" s="91" t="s">
        <v>1510</v>
      </c>
      <c r="E50" s="171">
        <v>10000</v>
      </c>
      <c r="F50" s="171">
        <v>10000</v>
      </c>
      <c r="G50" s="171">
        <v>10000</v>
      </c>
      <c r="H50" s="91" t="s">
        <v>1528</v>
      </c>
      <c r="I50" s="32" t="s">
        <v>697</v>
      </c>
    </row>
    <row r="51" spans="1:9" s="82" customFormat="1" ht="20.25" hidden="1" x14ac:dyDescent="0.3">
      <c r="A51" s="114"/>
      <c r="B51" s="108"/>
      <c r="C51" s="91"/>
      <c r="D51" s="91" t="s">
        <v>1512</v>
      </c>
      <c r="E51" s="173"/>
      <c r="F51" s="173"/>
      <c r="G51" s="173"/>
      <c r="H51" s="91"/>
      <c r="I51" s="91"/>
    </row>
    <row r="52" spans="1:9" s="82" customFormat="1" ht="20.25" hidden="1" x14ac:dyDescent="0.3">
      <c r="A52" s="106">
        <v>8</v>
      </c>
      <c r="B52" s="120" t="s">
        <v>682</v>
      </c>
      <c r="C52" s="90" t="s">
        <v>1490</v>
      </c>
      <c r="D52" s="90" t="s">
        <v>1513</v>
      </c>
      <c r="E52" s="171">
        <v>15000</v>
      </c>
      <c r="F52" s="171">
        <v>15000</v>
      </c>
      <c r="G52" s="171">
        <v>15000</v>
      </c>
      <c r="H52" s="90" t="s">
        <v>1529</v>
      </c>
      <c r="I52" s="32" t="s">
        <v>697</v>
      </c>
    </row>
    <row r="53" spans="1:9" s="82" customFormat="1" ht="20.25" hidden="1" x14ac:dyDescent="0.3">
      <c r="A53" s="115"/>
      <c r="B53" s="121" t="s">
        <v>683</v>
      </c>
      <c r="C53" s="97" t="s">
        <v>1412</v>
      </c>
      <c r="D53" s="97" t="s">
        <v>1514</v>
      </c>
      <c r="E53" s="175"/>
      <c r="F53" s="175"/>
      <c r="G53" s="175"/>
      <c r="H53" s="97" t="s">
        <v>776</v>
      </c>
      <c r="I53" s="97"/>
    </row>
    <row r="54" spans="1:9" s="82" customFormat="1" ht="20.25" x14ac:dyDescent="0.3">
      <c r="A54" s="114">
        <v>9</v>
      </c>
      <c r="B54" s="108" t="s">
        <v>525</v>
      </c>
      <c r="C54" s="91" t="s">
        <v>1491</v>
      </c>
      <c r="D54" s="91" t="s">
        <v>1515</v>
      </c>
      <c r="E54" s="173">
        <v>25000</v>
      </c>
      <c r="F54" s="173">
        <v>25000</v>
      </c>
      <c r="G54" s="173">
        <v>25000</v>
      </c>
      <c r="H54" s="91" t="s">
        <v>1530</v>
      </c>
      <c r="I54" s="32" t="s">
        <v>697</v>
      </c>
    </row>
    <row r="55" spans="1:9" s="82" customFormat="1" ht="20.25" x14ac:dyDescent="0.3">
      <c r="A55" s="115"/>
      <c r="B55" s="121"/>
      <c r="C55" s="97" t="s">
        <v>1951</v>
      </c>
      <c r="D55" s="97" t="s">
        <v>1950</v>
      </c>
      <c r="E55" s="175"/>
      <c r="F55" s="175"/>
      <c r="G55" s="175"/>
      <c r="H55" s="97"/>
      <c r="I55" s="97"/>
    </row>
    <row r="56" spans="1:9" s="82" customFormat="1" ht="20.25" x14ac:dyDescent="0.3">
      <c r="A56" s="106">
        <v>10</v>
      </c>
      <c r="B56" s="120" t="s">
        <v>684</v>
      </c>
      <c r="C56" s="90" t="s">
        <v>1492</v>
      </c>
      <c r="D56" s="90" t="s">
        <v>1516</v>
      </c>
      <c r="E56" s="171">
        <v>12000</v>
      </c>
      <c r="F56" s="171">
        <v>12000</v>
      </c>
      <c r="G56" s="171">
        <v>12000</v>
      </c>
      <c r="H56" s="90" t="s">
        <v>1531</v>
      </c>
      <c r="I56" s="32" t="s">
        <v>697</v>
      </c>
    </row>
    <row r="57" spans="1:9" ht="20.25" x14ac:dyDescent="0.3">
      <c r="A57" s="13"/>
      <c r="B57" s="122" t="s">
        <v>685</v>
      </c>
      <c r="C57" s="118" t="s">
        <v>685</v>
      </c>
      <c r="D57" s="13"/>
      <c r="E57" s="200"/>
      <c r="F57" s="200"/>
      <c r="G57" s="200"/>
      <c r="H57" s="13"/>
      <c r="I57" s="13"/>
    </row>
    <row r="58" spans="1:9" s="82" customFormat="1" ht="20.25" x14ac:dyDescent="0.3">
      <c r="A58" s="114">
        <v>11</v>
      </c>
      <c r="B58" s="108" t="s">
        <v>686</v>
      </c>
      <c r="C58" s="91" t="s">
        <v>1493</v>
      </c>
      <c r="D58" s="91" t="s">
        <v>1516</v>
      </c>
      <c r="E58" s="171">
        <v>10000</v>
      </c>
      <c r="F58" s="171">
        <v>10000</v>
      </c>
      <c r="G58" s="171">
        <v>10000</v>
      </c>
      <c r="H58" s="90" t="s">
        <v>1531</v>
      </c>
      <c r="I58" s="32" t="s">
        <v>697</v>
      </c>
    </row>
    <row r="59" spans="1:9" s="82" customFormat="1" ht="20.25" x14ac:dyDescent="0.3">
      <c r="A59" s="114"/>
      <c r="B59" s="108" t="s">
        <v>687</v>
      </c>
      <c r="C59" s="91" t="s">
        <v>674</v>
      </c>
      <c r="D59" s="91"/>
      <c r="E59" s="175"/>
      <c r="F59" s="175"/>
      <c r="G59" s="175"/>
      <c r="H59" s="91"/>
      <c r="I59" s="91"/>
    </row>
    <row r="60" spans="1:9" s="82" customFormat="1" ht="20.25" x14ac:dyDescent="0.3">
      <c r="A60" s="106">
        <v>12</v>
      </c>
      <c r="B60" s="120" t="s">
        <v>526</v>
      </c>
      <c r="C60" s="90" t="s">
        <v>1494</v>
      </c>
      <c r="D60" s="90" t="s">
        <v>1517</v>
      </c>
      <c r="E60" s="173">
        <v>10000</v>
      </c>
      <c r="F60" s="173">
        <v>10000</v>
      </c>
      <c r="G60" s="173">
        <v>10000</v>
      </c>
      <c r="H60" s="90" t="s">
        <v>1531</v>
      </c>
      <c r="I60" s="32" t="s">
        <v>697</v>
      </c>
    </row>
    <row r="61" spans="1:9" ht="20.25" x14ac:dyDescent="0.3">
      <c r="A61" s="15"/>
      <c r="B61" s="13"/>
      <c r="C61" s="198" t="s">
        <v>1495</v>
      </c>
      <c r="D61" s="15"/>
      <c r="E61" s="17"/>
      <c r="F61" s="17"/>
      <c r="G61" s="17"/>
      <c r="H61" s="19"/>
      <c r="I61" s="15"/>
    </row>
    <row r="62" spans="1:9" x14ac:dyDescent="0.3">
      <c r="A62" s="22"/>
      <c r="B62" s="23"/>
      <c r="C62" s="24"/>
      <c r="D62" s="22"/>
      <c r="E62" s="25"/>
      <c r="F62" s="25"/>
      <c r="G62" s="26"/>
      <c r="H62" s="24"/>
      <c r="I62" s="22"/>
    </row>
    <row r="63" spans="1:9" x14ac:dyDescent="0.3">
      <c r="A63" s="22"/>
      <c r="B63" s="23"/>
      <c r="C63" s="24"/>
      <c r="D63" s="22"/>
      <c r="E63" s="25"/>
      <c r="F63" s="25"/>
      <c r="G63" s="26"/>
      <c r="H63" s="24"/>
      <c r="I63" s="22"/>
    </row>
    <row r="64" spans="1:9" x14ac:dyDescent="0.3">
      <c r="A64" s="22"/>
      <c r="B64" s="23"/>
      <c r="C64" s="24"/>
      <c r="D64" s="22"/>
      <c r="E64" s="25"/>
      <c r="F64" s="25"/>
      <c r="G64" s="26"/>
      <c r="H64" s="24"/>
      <c r="I64" s="22"/>
    </row>
    <row r="65" spans="1:9" x14ac:dyDescent="0.3">
      <c r="A65" s="22"/>
      <c r="B65" s="23"/>
      <c r="C65" s="24"/>
      <c r="D65" s="22"/>
      <c r="E65" s="25"/>
      <c r="F65" s="25"/>
      <c r="G65" s="26"/>
      <c r="H65" s="24"/>
      <c r="I65" s="22"/>
    </row>
    <row r="66" spans="1:9" x14ac:dyDescent="0.3">
      <c r="A66" s="22"/>
      <c r="B66" s="23"/>
      <c r="C66" s="24"/>
      <c r="D66" s="22"/>
      <c r="E66" s="25"/>
      <c r="F66" s="25"/>
      <c r="G66" s="26"/>
      <c r="H66" s="24"/>
      <c r="I66" s="22"/>
    </row>
    <row r="67" spans="1:9" x14ac:dyDescent="0.3">
      <c r="A67" s="22"/>
      <c r="B67" s="23"/>
      <c r="C67" s="24"/>
      <c r="D67" s="22"/>
      <c r="E67" s="25"/>
      <c r="F67" s="25"/>
      <c r="G67" s="26"/>
      <c r="H67" s="24"/>
      <c r="I67" s="22"/>
    </row>
    <row r="68" spans="1:9" x14ac:dyDescent="0.3">
      <c r="A68" s="22"/>
      <c r="B68" s="23"/>
      <c r="C68" s="24"/>
      <c r="D68" s="22"/>
      <c r="E68" s="25"/>
      <c r="F68" s="25"/>
      <c r="G68" s="26"/>
      <c r="H68" s="24"/>
      <c r="I68" s="22"/>
    </row>
    <row r="69" spans="1:9" x14ac:dyDescent="0.3">
      <c r="A69" s="22"/>
      <c r="B69" s="23"/>
      <c r="C69" s="24"/>
      <c r="D69" s="22"/>
      <c r="E69" s="25"/>
      <c r="F69" s="25"/>
      <c r="G69" s="26"/>
      <c r="H69" s="24"/>
      <c r="I69" s="22"/>
    </row>
    <row r="70" spans="1:9" x14ac:dyDescent="0.3">
      <c r="A70" s="22"/>
      <c r="B70" s="23"/>
      <c r="C70" s="24"/>
      <c r="D70" s="22"/>
      <c r="E70" s="25"/>
      <c r="F70" s="25"/>
      <c r="G70" s="26"/>
      <c r="H70" s="24"/>
      <c r="I70" s="22"/>
    </row>
    <row r="71" spans="1:9" ht="23.25" customHeight="1" thickBot="1" x14ac:dyDescent="0.35">
      <c r="A71" s="22"/>
      <c r="B71" s="23"/>
      <c r="C71" s="24"/>
      <c r="D71" s="22"/>
      <c r="E71" s="25"/>
      <c r="F71" s="26"/>
      <c r="G71" s="22"/>
      <c r="H71" s="24"/>
      <c r="I71" s="23"/>
    </row>
    <row r="72" spans="1:9" x14ac:dyDescent="0.3">
      <c r="A72" s="400" t="s">
        <v>28</v>
      </c>
      <c r="B72" s="400"/>
      <c r="C72" s="400"/>
      <c r="D72" s="27"/>
      <c r="E72" s="27"/>
      <c r="F72" s="27"/>
      <c r="G72" s="27"/>
      <c r="H72" s="27"/>
      <c r="I72" s="28">
        <v>76</v>
      </c>
    </row>
    <row r="73" spans="1:9" x14ac:dyDescent="0.3">
      <c r="A73" s="24"/>
      <c r="B73" s="24"/>
      <c r="C73" s="24"/>
      <c r="D73" s="23"/>
      <c r="E73" s="23"/>
      <c r="F73" s="23"/>
      <c r="G73" s="23"/>
      <c r="H73" s="23"/>
      <c r="I73" s="29"/>
    </row>
    <row r="74" spans="1:9" x14ac:dyDescent="0.3">
      <c r="A74" s="2" t="s">
        <v>345</v>
      </c>
      <c r="B74" s="2"/>
      <c r="C74" s="2"/>
    </row>
    <row r="75" spans="1:9" x14ac:dyDescent="0.3">
      <c r="A75" s="2" t="s">
        <v>348</v>
      </c>
      <c r="B75" s="2"/>
      <c r="C75" s="2"/>
    </row>
    <row r="76" spans="1:9" x14ac:dyDescent="0.3">
      <c r="A76" s="3" t="s">
        <v>4</v>
      </c>
      <c r="B76" s="3" t="s">
        <v>5</v>
      </c>
      <c r="C76" s="3" t="s">
        <v>6</v>
      </c>
      <c r="D76" s="3" t="s">
        <v>7</v>
      </c>
      <c r="E76" s="395" t="s">
        <v>8</v>
      </c>
      <c r="F76" s="396"/>
      <c r="G76" s="397"/>
      <c r="H76" s="3" t="s">
        <v>9</v>
      </c>
      <c r="I76" s="3" t="s">
        <v>10</v>
      </c>
    </row>
    <row r="77" spans="1:9" x14ac:dyDescent="0.3">
      <c r="A77" s="4"/>
      <c r="B77" s="4"/>
      <c r="C77" s="4"/>
      <c r="D77" s="5" t="s">
        <v>11</v>
      </c>
      <c r="E77" s="3">
        <v>2557</v>
      </c>
      <c r="F77" s="3">
        <v>2558</v>
      </c>
      <c r="G77" s="3">
        <v>2559</v>
      </c>
      <c r="H77" s="5" t="s">
        <v>12</v>
      </c>
      <c r="I77" s="5" t="s">
        <v>13</v>
      </c>
    </row>
    <row r="78" spans="1:9" x14ac:dyDescent="0.3">
      <c r="A78" s="4"/>
      <c r="B78" s="4"/>
      <c r="C78" s="4"/>
      <c r="D78" s="4"/>
      <c r="E78" s="5" t="s">
        <v>14</v>
      </c>
      <c r="F78" s="5" t="s">
        <v>14</v>
      </c>
      <c r="G78" s="5" t="s">
        <v>14</v>
      </c>
      <c r="H78" s="4"/>
      <c r="I78" s="4"/>
    </row>
    <row r="79" spans="1:9" s="82" customFormat="1" ht="20.25" x14ac:dyDescent="0.3">
      <c r="A79" s="106">
        <v>1</v>
      </c>
      <c r="B79" s="90" t="s">
        <v>527</v>
      </c>
      <c r="C79" s="90" t="s">
        <v>1496</v>
      </c>
      <c r="D79" s="90" t="s">
        <v>1518</v>
      </c>
      <c r="E79" s="171">
        <v>20000</v>
      </c>
      <c r="F79" s="171">
        <v>20000</v>
      </c>
      <c r="G79" s="171">
        <v>20000</v>
      </c>
      <c r="H79" s="90" t="s">
        <v>1532</v>
      </c>
      <c r="I79" s="32" t="s">
        <v>697</v>
      </c>
    </row>
    <row r="80" spans="1:9" s="82" customFormat="1" ht="20.25" x14ac:dyDescent="0.3">
      <c r="A80" s="115"/>
      <c r="B80" s="97"/>
      <c r="C80" s="97" t="s">
        <v>1497</v>
      </c>
      <c r="D80" s="97"/>
      <c r="E80" s="175"/>
      <c r="F80" s="175"/>
      <c r="G80" s="175"/>
      <c r="H80" s="97"/>
      <c r="I80" s="97"/>
    </row>
    <row r="81" spans="1:9" s="82" customFormat="1" ht="20.25" x14ac:dyDescent="0.3">
      <c r="A81" s="114">
        <v>2</v>
      </c>
      <c r="B81" s="91" t="s">
        <v>688</v>
      </c>
      <c r="C81" s="91" t="s">
        <v>1498</v>
      </c>
      <c r="D81" s="91" t="s">
        <v>1519</v>
      </c>
      <c r="E81" s="173">
        <v>15000</v>
      </c>
      <c r="F81" s="173">
        <v>15000</v>
      </c>
      <c r="G81" s="173">
        <v>15000</v>
      </c>
      <c r="H81" s="91" t="s">
        <v>1533</v>
      </c>
      <c r="I81" s="32" t="s">
        <v>697</v>
      </c>
    </row>
    <row r="82" spans="1:9" s="82" customFormat="1" ht="20.25" x14ac:dyDescent="0.3">
      <c r="A82" s="114"/>
      <c r="B82" s="91" t="s">
        <v>689</v>
      </c>
      <c r="C82" s="91" t="s">
        <v>1499</v>
      </c>
      <c r="D82" s="91"/>
      <c r="E82" s="173"/>
      <c r="F82" s="173"/>
      <c r="G82" s="173"/>
      <c r="H82" s="91" t="s">
        <v>1534</v>
      </c>
      <c r="I82" s="91"/>
    </row>
    <row r="83" spans="1:9" s="82" customFormat="1" ht="20.25" x14ac:dyDescent="0.3">
      <c r="A83" s="106">
        <v>3</v>
      </c>
      <c r="B83" s="32" t="s">
        <v>528</v>
      </c>
      <c r="C83" s="90" t="s">
        <v>842</v>
      </c>
      <c r="D83" s="90" t="s">
        <v>1519</v>
      </c>
      <c r="E83" s="171">
        <v>15000</v>
      </c>
      <c r="F83" s="171">
        <v>15000</v>
      </c>
      <c r="G83" s="171">
        <v>15000</v>
      </c>
      <c r="H83" s="90" t="s">
        <v>1535</v>
      </c>
      <c r="I83" s="32" t="s">
        <v>697</v>
      </c>
    </row>
    <row r="84" spans="1:9" s="82" customFormat="1" ht="20.25" x14ac:dyDescent="0.3">
      <c r="A84" s="115"/>
      <c r="B84" s="97"/>
      <c r="C84" s="97" t="s">
        <v>1500</v>
      </c>
      <c r="D84" s="97"/>
      <c r="E84" s="175"/>
      <c r="F84" s="175"/>
      <c r="G84" s="175"/>
      <c r="H84" s="97"/>
      <c r="I84" s="97"/>
    </row>
    <row r="85" spans="1:9" s="82" customFormat="1" ht="20.25" x14ac:dyDescent="0.3">
      <c r="A85" s="114">
        <v>4</v>
      </c>
      <c r="B85" s="91" t="s">
        <v>529</v>
      </c>
      <c r="C85" s="91" t="s">
        <v>1501</v>
      </c>
      <c r="D85" s="91" t="s">
        <v>1520</v>
      </c>
      <c r="E85" s="173">
        <v>20000</v>
      </c>
      <c r="F85" s="173">
        <v>20000</v>
      </c>
      <c r="G85" s="173">
        <v>20000</v>
      </c>
      <c r="H85" s="91" t="s">
        <v>1536</v>
      </c>
      <c r="I85" s="32" t="s">
        <v>697</v>
      </c>
    </row>
    <row r="86" spans="1:9" s="82" customFormat="1" ht="20.25" x14ac:dyDescent="0.3">
      <c r="A86" s="114"/>
      <c r="B86" s="91"/>
      <c r="C86" s="91" t="s">
        <v>1502</v>
      </c>
      <c r="D86" s="91"/>
      <c r="E86" s="173"/>
      <c r="F86" s="173"/>
      <c r="G86" s="173"/>
      <c r="H86" s="91"/>
      <c r="I86" s="91"/>
    </row>
    <row r="87" spans="1:9" s="82" customFormat="1" ht="20.25" x14ac:dyDescent="0.3">
      <c r="A87" s="106">
        <v>5</v>
      </c>
      <c r="B87" s="90" t="s">
        <v>690</v>
      </c>
      <c r="C87" s="90" t="s">
        <v>842</v>
      </c>
      <c r="D87" s="90" t="s">
        <v>553</v>
      </c>
      <c r="E87" s="171">
        <v>10000</v>
      </c>
      <c r="F87" s="171">
        <v>10000</v>
      </c>
      <c r="G87" s="171">
        <v>10000</v>
      </c>
      <c r="H87" s="90" t="s">
        <v>1537</v>
      </c>
      <c r="I87" s="32" t="s">
        <v>697</v>
      </c>
    </row>
    <row r="88" spans="1:9" ht="20.25" x14ac:dyDescent="0.3">
      <c r="A88" s="12"/>
      <c r="B88" s="119" t="s">
        <v>691</v>
      </c>
      <c r="C88" s="139" t="s">
        <v>1503</v>
      </c>
      <c r="D88" s="12"/>
      <c r="E88" s="16"/>
      <c r="F88" s="16"/>
      <c r="G88" s="16"/>
      <c r="H88" s="14"/>
      <c r="I88" s="12"/>
    </row>
    <row r="89" spans="1:9" x14ac:dyDescent="0.3">
      <c r="A89" s="15"/>
      <c r="B89" s="13"/>
      <c r="C89" s="19"/>
      <c r="D89" s="15"/>
      <c r="E89" s="17"/>
      <c r="F89" s="17"/>
      <c r="G89" s="17"/>
      <c r="H89" s="19"/>
      <c r="I89" s="15"/>
    </row>
    <row r="90" spans="1:9" x14ac:dyDescent="0.3">
      <c r="A90" s="22"/>
      <c r="B90" s="23"/>
      <c r="C90" s="24"/>
      <c r="D90" s="22"/>
      <c r="E90" s="25"/>
      <c r="F90" s="25"/>
      <c r="G90" s="26"/>
      <c r="H90" s="24"/>
      <c r="I90" s="22"/>
    </row>
    <row r="91" spans="1:9" x14ac:dyDescent="0.3">
      <c r="A91" s="22"/>
      <c r="B91" s="23"/>
      <c r="C91" s="24"/>
      <c r="D91" s="22"/>
      <c r="E91" s="25"/>
      <c r="F91" s="25"/>
      <c r="G91" s="26"/>
      <c r="H91" s="24"/>
      <c r="I91" s="22"/>
    </row>
    <row r="92" spans="1:9" x14ac:dyDescent="0.3">
      <c r="A92" s="22"/>
      <c r="B92" s="23"/>
      <c r="C92" s="24"/>
      <c r="D92" s="22"/>
      <c r="E92" s="25"/>
      <c r="F92" s="25"/>
      <c r="G92" s="26"/>
      <c r="H92" s="24"/>
      <c r="I92" s="22"/>
    </row>
    <row r="93" spans="1:9" x14ac:dyDescent="0.3">
      <c r="A93" s="22"/>
      <c r="B93" s="23"/>
      <c r="C93" s="24"/>
      <c r="D93" s="22"/>
      <c r="E93" s="25"/>
      <c r="F93" s="25"/>
      <c r="G93" s="26"/>
      <c r="H93" s="24"/>
      <c r="I93" s="22"/>
    </row>
    <row r="94" spans="1:9" x14ac:dyDescent="0.3">
      <c r="A94" s="22"/>
      <c r="B94" s="23"/>
      <c r="C94" s="24"/>
      <c r="D94" s="22"/>
      <c r="E94" s="25"/>
      <c r="F94" s="25"/>
      <c r="G94" s="26"/>
      <c r="H94" s="24"/>
      <c r="I94" s="22"/>
    </row>
    <row r="95" spans="1:9" x14ac:dyDescent="0.3">
      <c r="A95" s="22"/>
      <c r="B95" s="23"/>
      <c r="C95" s="24"/>
      <c r="D95" s="22"/>
      <c r="E95" s="25"/>
      <c r="F95" s="25"/>
      <c r="G95" s="26"/>
      <c r="H95" s="24"/>
      <c r="I95" s="22"/>
    </row>
    <row r="96" spans="1:9" ht="23.25" customHeight="1" thickBot="1" x14ac:dyDescent="0.35">
      <c r="A96" s="22"/>
      <c r="B96" s="23"/>
      <c r="C96" s="24"/>
      <c r="D96" s="22"/>
      <c r="E96" s="25"/>
      <c r="F96" s="26"/>
      <c r="G96" s="22"/>
      <c r="H96" s="24"/>
      <c r="I96" s="23"/>
    </row>
    <row r="97" spans="1:9" x14ac:dyDescent="0.3">
      <c r="A97" s="400" t="s">
        <v>28</v>
      </c>
      <c r="B97" s="400"/>
      <c r="C97" s="400"/>
      <c r="D97" s="27"/>
      <c r="E97" s="27"/>
      <c r="F97" s="27"/>
      <c r="G97" s="27"/>
      <c r="H97" s="27"/>
      <c r="I97" s="28">
        <v>77</v>
      </c>
    </row>
  </sheetData>
  <mergeCells count="10">
    <mergeCell ref="E35:G35"/>
    <mergeCell ref="A72:C72"/>
    <mergeCell ref="E76:G76"/>
    <mergeCell ref="A97:C97"/>
    <mergeCell ref="A1:I1"/>
    <mergeCell ref="A2:I2"/>
    <mergeCell ref="A3:I3"/>
    <mergeCell ref="A4:I4"/>
    <mergeCell ref="E7:G7"/>
    <mergeCell ref="A28:C28"/>
  </mergeCells>
  <printOptions horizontalCentered="1"/>
  <pageMargins left="0.23622047244094491" right="0.23622047244094491" top="0.35433070866141736" bottom="0.94488188976377963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5</vt:i4>
      </vt:variant>
    </vt:vector>
  </HeadingPairs>
  <TitlesOfParts>
    <vt:vector size="16" baseType="lpstr">
      <vt:lpstr>สรุป</vt:lpstr>
      <vt:lpstr>1</vt:lpstr>
      <vt:lpstr>2</vt:lpstr>
      <vt:lpstr>3</vt:lpstr>
      <vt:lpstr>4</vt:lpstr>
      <vt:lpstr>5</vt:lpstr>
      <vt:lpstr>6</vt:lpstr>
      <vt:lpstr>7</vt:lpstr>
      <vt:lpstr>8</vt:lpstr>
      <vt:lpstr>สรุปบูรณาการ</vt:lpstr>
      <vt:lpstr>บูรณาการ</vt:lpstr>
      <vt:lpstr>'1'!Print_Area</vt:lpstr>
      <vt:lpstr>'3'!Print_Area</vt:lpstr>
      <vt:lpstr>บูรณาการ!Print_Area</vt:lpstr>
      <vt:lpstr>สรุป!Print_Area</vt:lpstr>
      <vt:lpstr>สรุปบูรณาการ!Print_Area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KKD 2011 V.2</cp:lastModifiedBy>
  <cp:lastPrinted>2013-05-28T08:55:10Z</cp:lastPrinted>
  <dcterms:created xsi:type="dcterms:W3CDTF">2013-04-04T02:30:13Z</dcterms:created>
  <dcterms:modified xsi:type="dcterms:W3CDTF">2013-05-28T08:56:28Z</dcterms:modified>
</cp:coreProperties>
</file>